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1062021\Решение об исполнении бюджета\"/>
    </mc:Choice>
  </mc:AlternateContent>
  <xr:revisionPtr revIDLastSave="0" documentId="8_{395E5F60-8985-4C1C-B131-931B25A06978}" xr6:coauthVersionLast="45" xr6:coauthVersionMax="45" xr10:uidLastSave="{00000000-0000-0000-0000-000000000000}"/>
  <bookViews>
    <workbookView xWindow="-120" yWindow="-120" windowWidth="29040" windowHeight="1584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4" i="1" l="1"/>
  <c r="D51" i="1" s="1"/>
  <c r="D21" i="1"/>
  <c r="D48" i="1"/>
  <c r="D46" i="1"/>
  <c r="D41" i="1"/>
  <c r="D39" i="1"/>
  <c r="D33" i="1"/>
  <c r="D30" i="1"/>
  <c r="D25" i="1"/>
  <c r="D23" i="1"/>
</calcChain>
</file>

<file path=xl/sharedStrings.xml><?xml version="1.0" encoding="utf-8"?>
<sst xmlns="http://schemas.openxmlformats.org/spreadsheetml/2006/main" count="114" uniqueCount="64">
  <si>
    <t>Разд.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</si>
  <si>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</si>
  <si>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</si>
  <si>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</si>
  <si>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</si>
  <si>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</si>
  <si>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</si>
  <si>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</si>
  <si>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</si>
  <si>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</si>
  <si>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</si>
  <si>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</si>
  <si>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</si>
  <si>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</si>
  <si>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</si>
  <si>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</si>
  <si>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</si>
  <si>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</si>
  <si>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</si>
  <si>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</si>
  <si>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</si>
  <si>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</si>
  <si>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</si>
  <si>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</si>
  <si>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</si>
  <si>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</si>
  <si>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</si>
  <si>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</si>
  <si>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</si>
  <si>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</si>
  <si>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</si>
  <si>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  Другие вопросы в области социальной политики</t>
  </si>
  <si>
    <t xml:space="preserve">    ФИЗИЧЕСКАЯ КУЛЬТУРА И СПОРТ</t>
  </si>
  <si>
    <t xml:space="preserve">    Межбюджетные трансферты общего характера бюджетам бюджетной системы Российской Федерации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</si>
  <si>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</si>
  <si>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</si>
  <si>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ВСЕГО РАСХОДОВ:</t>
  </si>
  <si>
    <t xml:space="preserve">Приложение № 3 </t>
  </si>
  <si>
    <t>к решению Жирятинского районного</t>
  </si>
  <si>
    <t>Совета народных депутатов</t>
  </si>
  <si>
    <t>Ц.ст.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</si>
  <si>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</si>
  <si>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</si>
  <si>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</si>
  <si>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</si>
  <si>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</si>
  <si>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</si>
  <si>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</si>
  <si>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</si>
  <si>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</si>
  <si>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14</t>
  </si>
  <si>
    <t>06</t>
  </si>
  <si>
    <t>13</t>
  </si>
  <si>
    <t>09</t>
  </si>
  <si>
    <t>12</t>
  </si>
  <si>
    <t xml:space="preserve">     Массовый спорт</t>
  </si>
  <si>
    <t xml:space="preserve">Наименование </t>
  </si>
  <si>
    <t>( в рублях)</t>
  </si>
  <si>
    <t xml:space="preserve">     Судебная система</t>
  </si>
  <si>
    <t>"Об исполнении бюджета Жирятинского 					_x000D_
муниципального района Брянской области за 2020 год"</t>
  </si>
  <si>
    <t>Расходы бюджета Жирятинского муниципального района Брянской области за 2020 год</t>
  </si>
  <si>
    <t xml:space="preserve">по разделам и подразделам классификации расходов бюджетов </t>
  </si>
  <si>
    <t>Кассовое исполнение</t>
  </si>
  <si>
    <t>от "29"июня  2021 года  № 6-135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</si>
</sst>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Calibri"/>
      <family val="2"/>
      <scheme val="minor"/>
    </font>
    <font>
      <b/>
      <sz val="12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2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3" borderId="0"/>
    <xf numFmtId="0" fontId="3" fillId="0" borderId="0">
      <alignment wrapText="1"/>
    </xf>
    <xf numFmtId="0" fontId="3" fillId="0" borderId="0"/>
    <xf numFmtId="0" fontId="4" fillId="0" borderId="0">
      <alignment horizontal="center" wrapText="1"/>
    </xf>
    <xf numFmtId="0" fontId="4" fillId="0" borderId="0">
      <alignment horizontal="center"/>
    </xf>
    <xf numFmtId="0" fontId="3" fillId="0" borderId="0">
      <alignment horizontal="right"/>
    </xf>
    <xf numFmtId="0" fontId="3" fillId="3" borderId="2"/>
    <xf numFmtId="0" fontId="3" fillId="0" borderId="3">
      <alignment horizontal="center" vertical="center" wrapText="1"/>
    </xf>
    <xf numFmtId="0" fontId="3" fillId="3" borderId="4"/>
    <xf numFmtId="49" fontId="3" fillId="0" borderId="3">
      <alignment horizontal="left" vertical="top" wrapText="1" indent="2"/>
    </xf>
    <xf numFmtId="49" fontId="3" fillId="0" borderId="3">
      <alignment horizontal="center" vertical="top" shrinkToFit="1"/>
    </xf>
    <xf numFmtId="4" fontId="3" fillId="0" borderId="3">
      <alignment horizontal="right" vertical="top" shrinkToFit="1"/>
    </xf>
    <xf numFmtId="10" fontId="3" fillId="0" borderId="3">
      <alignment horizontal="right" vertical="top" shrinkToFit="1"/>
    </xf>
    <xf numFmtId="0" fontId="3" fillId="3" borderId="4">
      <alignment shrinkToFit="1"/>
    </xf>
    <xf numFmtId="0" fontId="5" fillId="0" borderId="3">
      <alignment horizontal="left"/>
    </xf>
    <xf numFmtId="4" fontId="5" fillId="4" borderId="3">
      <alignment horizontal="right" vertical="top" shrinkToFit="1"/>
    </xf>
    <xf numFmtId="10" fontId="5" fillId="4" borderId="3">
      <alignment horizontal="right" vertical="top" shrinkToFit="1"/>
    </xf>
    <xf numFmtId="0" fontId="3" fillId="3" borderId="5"/>
    <xf numFmtId="0" fontId="3" fillId="0" borderId="0">
      <alignment horizontal="left" wrapText="1"/>
    </xf>
    <xf numFmtId="0" fontId="5" fillId="0" borderId="3">
      <alignment vertical="top" wrapText="1"/>
    </xf>
    <xf numFmtId="4" fontId="5" fillId="5" borderId="3">
      <alignment horizontal="right" vertical="top" shrinkToFit="1"/>
    </xf>
    <xf numFmtId="10" fontId="5" fillId="5" borderId="3">
      <alignment horizontal="right" vertical="top" shrinkToFit="1"/>
    </xf>
    <xf numFmtId="0" fontId="3" fillId="3" borderId="4">
      <alignment horizontal="center"/>
    </xf>
    <xf numFmtId="0" fontId="3" fillId="3" borderId="4">
      <alignment horizontal="left"/>
    </xf>
    <xf numFmtId="0" fontId="3" fillId="3" borderId="5">
      <alignment horizontal="center"/>
    </xf>
    <xf numFmtId="0" fontId="3" fillId="3" borderId="5">
      <alignment horizontal="left"/>
    </xf>
  </cellStyleXfs>
  <cellXfs count="18">
    <xf numFmtId="0" fontId="0" fillId="0" borderId="0" xfId="0"/>
    <xf numFmtId="0" fontId="0" fillId="0" borderId="0" xfId="0" applyProtection="1">
      <protection locked="0"/>
    </xf>
    <xf numFmtId="0" fontId="3" fillId="0" borderId="0" xfId="8" applyNumberFormat="1" applyProtection="1"/>
    <xf numFmtId="0" fontId="5" fillId="0" borderId="3" xfId="25" applyNumberFormat="1" applyProtection="1">
      <alignment vertical="top" wrapText="1"/>
    </xf>
    <xf numFmtId="49" fontId="3" fillId="0" borderId="3" xfId="16" applyProtection="1">
      <alignment horizontal="center" vertical="top" shrinkToFit="1"/>
    </xf>
    <xf numFmtId="4" fontId="5" fillId="5" borderId="3" xfId="26" applyProtection="1">
      <alignment horizontal="right" vertical="top" shrinkToFit="1"/>
    </xf>
    <xf numFmtId="4" fontId="5" fillId="4" borderId="3" xfId="21" applyProtection="1">
      <alignment horizontal="right" vertical="top" shrinkToFit="1"/>
    </xf>
    <xf numFmtId="0" fontId="0" fillId="2" borderId="0" xfId="0" applyFill="1" applyAlignment="1">
      <alignment horizontal="right" wrapText="1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0" borderId="3" xfId="20" applyNumberFormat="1" applyProtection="1">
      <alignment horizontal="left"/>
    </xf>
    <xf numFmtId="0" fontId="5" fillId="0" borderId="3" xfId="20">
      <alignment horizontal="left"/>
    </xf>
    <xf numFmtId="0" fontId="3" fillId="0" borderId="3" xfId="13" applyNumberFormat="1" applyProtection="1">
      <alignment horizontal="center" vertical="center" wrapText="1"/>
      <protection locked="0"/>
    </xf>
    <xf numFmtId="0" fontId="3" fillId="0" borderId="3" xfId="13">
      <alignment horizontal="center" vertical="center" wrapText="1"/>
    </xf>
    <xf numFmtId="0" fontId="0" fillId="2" borderId="1" xfId="0" applyFill="1" applyBorder="1" applyAlignment="1">
      <alignment horizontal="right"/>
    </xf>
  </cellXfs>
  <cellStyles count="32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D52"/>
  <sheetViews>
    <sheetView showGridLines="0" tabSelected="1" workbookViewId="0">
      <pane ySplit="13" topLeftCell="A14" activePane="bottomLeft" state="frozen"/>
      <selection pane="bottomLeft" activeCell="B17" sqref="B17"/>
    </sheetView>
  </sheetViews>
  <sheetFormatPr defaultRowHeight="15" outlineLevelRow="1" x14ac:dyDescent="0.25"/>
  <cols>
    <col min="1" max="1" width="63.140625" style="1" customWidth="1"/>
    <col min="2" max="2" width="11.85546875" style="1" customWidth="1"/>
    <col min="3" max="3" width="11.42578125" style="1" customWidth="1"/>
    <col min="4" max="4" width="17" style="1" customWidth="1"/>
    <col min="5" max="16384" width="9.140625" style="1"/>
  </cols>
  <sheetData>
    <row r="1" spans="1:4" x14ac:dyDescent="0.25">
      <c r="A1" s="10" t="s">
        <v>37</v>
      </c>
      <c r="B1" s="10"/>
      <c r="C1" s="10"/>
      <c r="D1" s="10"/>
    </row>
    <row r="2" spans="1:4" ht="15" customHeight="1" x14ac:dyDescent="0.25">
      <c r="A2" s="10" t="s">
        <v>38</v>
      </c>
      <c r="B2" s="10"/>
      <c r="C2" s="10"/>
      <c r="D2" s="10"/>
    </row>
    <row r="3" spans="1:4" ht="15" customHeight="1" x14ac:dyDescent="0.25">
      <c r="A3" s="10" t="s">
        <v>39</v>
      </c>
      <c r="B3" s="10"/>
      <c r="C3" s="10"/>
      <c r="D3" s="10"/>
    </row>
    <row r="4" spans="1:4" ht="31.9" customHeight="1" x14ac:dyDescent="0.25">
      <c r="A4" s="10" t="s">
        <v>59</v>
      </c>
      <c r="B4" s="10"/>
      <c r="C4" s="10"/>
      <c r="D4" s="10"/>
    </row>
    <row r="5" spans="1:4" ht="1.1499999999999999" customHeight="1" x14ac:dyDescent="0.25">
      <c r="A5" s="9"/>
      <c r="B5" s="9"/>
      <c r="C5" s="9"/>
      <c r="D5" s="9"/>
    </row>
    <row r="6" spans="1:4" ht="15.75" customHeight="1" x14ac:dyDescent="0.25">
      <c r="A6" s="10" t="s">
        <v>63</v>
      </c>
      <c r="B6" s="10"/>
      <c r="C6" s="10"/>
      <c r="D6" s="10"/>
    </row>
    <row r="7" spans="1:4" ht="12.6" customHeight="1" x14ac:dyDescent="0.25">
      <c r="A7" s="7"/>
      <c r="B7" s="7"/>
      <c r="C7" s="7"/>
      <c r="D7" s="7"/>
    </row>
    <row r="8" spans="1:4" ht="15" customHeight="1" x14ac:dyDescent="0.25">
      <c r="A8" s="11" t="s">
        <v>60</v>
      </c>
      <c r="B8" s="11"/>
      <c r="C8" s="11"/>
      <c r="D8" s="11"/>
    </row>
    <row r="9" spans="1:4" ht="15" customHeight="1" x14ac:dyDescent="0.25">
      <c r="A9" s="12" t="s">
        <v>61</v>
      </c>
      <c r="B9" s="12"/>
      <c r="C9" s="12"/>
      <c r="D9" s="12"/>
    </row>
    <row r="10" spans="1:4" ht="16.149999999999999" customHeight="1" x14ac:dyDescent="0.25">
      <c r="A10" s="8"/>
      <c r="B10" s="8"/>
      <c r="C10" s="8"/>
      <c r="D10" s="8"/>
    </row>
    <row r="11" spans="1:4" ht="11.45" customHeight="1" x14ac:dyDescent="0.25">
      <c r="A11" s="17" t="s">
        <v>57</v>
      </c>
      <c r="B11" s="17"/>
      <c r="C11" s="17"/>
      <c r="D11" s="17"/>
    </row>
    <row r="12" spans="1:4" ht="23.25" customHeight="1" x14ac:dyDescent="0.25">
      <c r="A12" s="15" t="s">
        <v>56</v>
      </c>
      <c r="B12" s="15" t="s">
        <v>0</v>
      </c>
      <c r="C12" s="15" t="s">
        <v>40</v>
      </c>
      <c r="D12" s="15" t="s">
        <v>62</v>
      </c>
    </row>
    <row r="13" spans="1:4" ht="4.5" hidden="1" customHeight="1" x14ac:dyDescent="0.25">
      <c r="A13" s="16"/>
      <c r="B13" s="16"/>
      <c r="C13" s="16"/>
      <c r="D13" s="16"/>
    </row>
    <row r="14" spans="1:4" x14ac:dyDescent="0.25">
      <c r="A14" s="3" t="s">
        <v>1</v>
      </c>
      <c r="B14" s="4" t="s">
        <v>41</v>
      </c>
      <c r="C14" s="4"/>
      <c r="D14" s="5">
        <f>D15+D16+D17+D18+D19+D20</f>
        <v>26489355.649999999</v>
      </c>
    </row>
    <row r="15" spans="1:4" ht="27.75" customHeight="1" outlineLevel="1" x14ac:dyDescent="0.25">
      <c r="A15" s="3" t="s">
        <v>2</v>
      </c>
      <c r="B15" s="4" t="s">
        <v>41</v>
      </c>
      <c r="C15" s="4" t="s">
        <v>42</v>
      </c>
      <c r="D15" s="5">
        <v>806881.93</v>
      </c>
    </row>
    <row r="16" spans="1:4" ht="40.5" customHeight="1" outlineLevel="1" x14ac:dyDescent="0.25">
      <c r="A16" s="3" t="s">
        <v>3</v>
      </c>
      <c r="B16" s="4" t="s">
        <v>41</v>
      </c>
      <c r="C16" s="4" t="s">
        <v>43</v>
      </c>
      <c r="D16" s="5">
        <v>475231.27</v>
      </c>
    </row>
    <row r="17" spans="1:4" ht="41.25" customHeight="1" outlineLevel="1" x14ac:dyDescent="0.25">
      <c r="A17" s="3" t="s">
        <v>4</v>
      </c>
      <c r="B17" s="4" t="s">
        <v>41</v>
      </c>
      <c r="C17" s="4" t="s">
        <v>44</v>
      </c>
      <c r="D17" s="5">
        <v>15808367.039999999</v>
      </c>
    </row>
    <row r="18" spans="1:4" outlineLevel="1" x14ac:dyDescent="0.25">
      <c r="A18" s="3" t="s">
        <v>58</v>
      </c>
      <c r="B18" s="4" t="s">
        <v>41</v>
      </c>
      <c r="C18" s="4" t="s">
        <v>45</v>
      </c>
      <c r="D18" s="5">
        <v>5640</v>
      </c>
    </row>
    <row r="19" spans="1:4" ht="39.75" customHeight="1" outlineLevel="1" x14ac:dyDescent="0.25">
      <c r="A19" s="3" t="s">
        <v>5</v>
      </c>
      <c r="B19" s="4" t="s">
        <v>41</v>
      </c>
      <c r="C19" s="4" t="s">
        <v>51</v>
      </c>
      <c r="D19" s="5">
        <v>4924866.34</v>
      </c>
    </row>
    <row r="20" spans="1:4" ht="15" customHeight="1" outlineLevel="1" x14ac:dyDescent="0.25">
      <c r="A20" s="3" t="s">
        <v>6</v>
      </c>
      <c r="B20" s="4" t="s">
        <v>41</v>
      </c>
      <c r="C20" s="4" t="s">
        <v>52</v>
      </c>
      <c r="D20" s="5">
        <v>4468369.07</v>
      </c>
    </row>
    <row r="21" spans="1:4" x14ac:dyDescent="0.25">
      <c r="A21" s="3" t="s">
        <v>7</v>
      </c>
      <c r="B21" s="4" t="s">
        <v>42</v>
      </c>
      <c r="C21" s="4"/>
      <c r="D21" s="5">
        <f>D22</f>
        <v>622192.66</v>
      </c>
    </row>
    <row r="22" spans="1:4" ht="15" customHeight="1" outlineLevel="1" x14ac:dyDescent="0.25">
      <c r="A22" s="3" t="s">
        <v>8</v>
      </c>
      <c r="B22" s="4" t="s">
        <v>42</v>
      </c>
      <c r="C22" s="4" t="s">
        <v>43</v>
      </c>
      <c r="D22" s="5">
        <v>622192.66</v>
      </c>
    </row>
    <row r="23" spans="1:4" ht="28.5" customHeight="1" x14ac:dyDescent="0.25">
      <c r="A23" s="3" t="s">
        <v>9</v>
      </c>
      <c r="B23" s="4" t="s">
        <v>43</v>
      </c>
      <c r="C23" s="4"/>
      <c r="D23" s="5">
        <f>D24</f>
        <v>3794519.69</v>
      </c>
    </row>
    <row r="24" spans="1:4" ht="28.5" customHeight="1" outlineLevel="1" x14ac:dyDescent="0.25">
      <c r="A24" s="3" t="s">
        <v>10</v>
      </c>
      <c r="B24" s="4" t="s">
        <v>43</v>
      </c>
      <c r="C24" s="4" t="s">
        <v>53</v>
      </c>
      <c r="D24" s="5">
        <v>3794519.69</v>
      </c>
    </row>
    <row r="25" spans="1:4" x14ac:dyDescent="0.25">
      <c r="A25" s="3" t="s">
        <v>11</v>
      </c>
      <c r="B25" s="4" t="s">
        <v>44</v>
      </c>
      <c r="C25" s="4"/>
      <c r="D25" s="5">
        <f>D26+D27+D28+D29</f>
        <v>21985393.16</v>
      </c>
    </row>
    <row r="26" spans="1:4" outlineLevel="1" x14ac:dyDescent="0.25">
      <c r="A26" s="3" t="s">
        <v>12</v>
      </c>
      <c r="B26" s="4" t="s">
        <v>44</v>
      </c>
      <c r="C26" s="4" t="s">
        <v>45</v>
      </c>
      <c r="D26" s="5">
        <v>13092.55</v>
      </c>
    </row>
    <row r="27" spans="1:4" outlineLevel="1" x14ac:dyDescent="0.25">
      <c r="A27" s="3" t="s">
        <v>13</v>
      </c>
      <c r="B27" s="4" t="s">
        <v>44</v>
      </c>
      <c r="C27" s="4" t="s">
        <v>47</v>
      </c>
      <c r="D27" s="5">
        <v>254156</v>
      </c>
    </row>
    <row r="28" spans="1:4" ht="15" customHeight="1" outlineLevel="1" x14ac:dyDescent="0.25">
      <c r="A28" s="3" t="s">
        <v>14</v>
      </c>
      <c r="B28" s="4" t="s">
        <v>44</v>
      </c>
      <c r="C28" s="4" t="s">
        <v>53</v>
      </c>
      <c r="D28" s="5">
        <v>21460718.609999999</v>
      </c>
    </row>
    <row r="29" spans="1:4" ht="15" customHeight="1" outlineLevel="1" x14ac:dyDescent="0.25">
      <c r="A29" s="3" t="s">
        <v>15</v>
      </c>
      <c r="B29" s="4" t="s">
        <v>44</v>
      </c>
      <c r="C29" s="4" t="s">
        <v>54</v>
      </c>
      <c r="D29" s="5">
        <v>257426</v>
      </c>
    </row>
    <row r="30" spans="1:4" ht="15" customHeight="1" x14ac:dyDescent="0.25">
      <c r="A30" s="3" t="s">
        <v>16</v>
      </c>
      <c r="B30" s="4" t="s">
        <v>45</v>
      </c>
      <c r="C30" s="4"/>
      <c r="D30" s="5">
        <f>D31+D32</f>
        <v>458606.39</v>
      </c>
    </row>
    <row r="31" spans="1:4" outlineLevel="1" x14ac:dyDescent="0.25">
      <c r="A31" s="3" t="s">
        <v>17</v>
      </c>
      <c r="B31" s="4" t="s">
        <v>45</v>
      </c>
      <c r="C31" s="4" t="s">
        <v>41</v>
      </c>
      <c r="D31" s="5">
        <v>129372.39</v>
      </c>
    </row>
    <row r="32" spans="1:4" outlineLevel="1" x14ac:dyDescent="0.25">
      <c r="A32" s="3" t="s">
        <v>18</v>
      </c>
      <c r="B32" s="4" t="s">
        <v>45</v>
      </c>
      <c r="C32" s="4" t="s">
        <v>42</v>
      </c>
      <c r="D32" s="5">
        <v>329234</v>
      </c>
    </row>
    <row r="33" spans="1:4" x14ac:dyDescent="0.25">
      <c r="A33" s="3" t="s">
        <v>19</v>
      </c>
      <c r="B33" s="4" t="s">
        <v>46</v>
      </c>
      <c r="C33" s="4"/>
      <c r="D33" s="5">
        <f>D34+D35+D36+D37+D38</f>
        <v>112444345.98</v>
      </c>
    </row>
    <row r="34" spans="1:4" outlineLevel="1" x14ac:dyDescent="0.25">
      <c r="A34" s="3" t="s">
        <v>20</v>
      </c>
      <c r="B34" s="4" t="s">
        <v>46</v>
      </c>
      <c r="C34" s="4" t="s">
        <v>41</v>
      </c>
      <c r="D34" s="5">
        <v>16741285.710000001</v>
      </c>
    </row>
    <row r="35" spans="1:4" outlineLevel="1" x14ac:dyDescent="0.25">
      <c r="A35" s="3" t="s">
        <v>21</v>
      </c>
      <c r="B35" s="4" t="s">
        <v>46</v>
      </c>
      <c r="C35" s="4" t="s">
        <v>42</v>
      </c>
      <c r="D35" s="5">
        <v>71652019.400000006</v>
      </c>
    </row>
    <row r="36" spans="1:4" ht="15" customHeight="1" outlineLevel="1" x14ac:dyDescent="0.25">
      <c r="A36" s="3" t="s">
        <v>22</v>
      </c>
      <c r="B36" s="4" t="s">
        <v>46</v>
      </c>
      <c r="C36" s="4" t="s">
        <v>43</v>
      </c>
      <c r="D36" s="5">
        <v>5693321.1299999999</v>
      </c>
    </row>
    <row r="37" spans="1:4" outlineLevel="1" x14ac:dyDescent="0.25">
      <c r="A37" s="3" t="s">
        <v>23</v>
      </c>
      <c r="B37" s="4" t="s">
        <v>46</v>
      </c>
      <c r="C37" s="4" t="s">
        <v>46</v>
      </c>
      <c r="D37" s="5">
        <v>194691.36</v>
      </c>
    </row>
    <row r="38" spans="1:4" ht="15" customHeight="1" outlineLevel="1" x14ac:dyDescent="0.25">
      <c r="A38" s="3" t="s">
        <v>24</v>
      </c>
      <c r="B38" s="4" t="s">
        <v>46</v>
      </c>
      <c r="C38" s="4" t="s">
        <v>53</v>
      </c>
      <c r="D38" s="5">
        <v>18163028.379999999</v>
      </c>
    </row>
    <row r="39" spans="1:4" x14ac:dyDescent="0.25">
      <c r="A39" s="3" t="s">
        <v>25</v>
      </c>
      <c r="B39" s="4" t="s">
        <v>47</v>
      </c>
      <c r="C39" s="4"/>
      <c r="D39" s="5">
        <f>D40</f>
        <v>12204431.85</v>
      </c>
    </row>
    <row r="40" spans="1:4" outlineLevel="1" x14ac:dyDescent="0.25">
      <c r="A40" s="3" t="s">
        <v>26</v>
      </c>
      <c r="B40" s="4" t="s">
        <v>47</v>
      </c>
      <c r="C40" s="4" t="s">
        <v>41</v>
      </c>
      <c r="D40" s="5">
        <v>12204431.85</v>
      </c>
    </row>
    <row r="41" spans="1:4" x14ac:dyDescent="0.25">
      <c r="A41" s="3" t="s">
        <v>27</v>
      </c>
      <c r="B41" s="4" t="s">
        <v>48</v>
      </c>
      <c r="C41" s="4"/>
      <c r="D41" s="5">
        <f>D42+D43+D44+D45</f>
        <v>7679538.4500000002</v>
      </c>
    </row>
    <row r="42" spans="1:4" outlineLevel="1" x14ac:dyDescent="0.25">
      <c r="A42" s="3" t="s">
        <v>28</v>
      </c>
      <c r="B42" s="4" t="s">
        <v>48</v>
      </c>
      <c r="C42" s="4" t="s">
        <v>41</v>
      </c>
      <c r="D42" s="5">
        <v>1131091.58</v>
      </c>
    </row>
    <row r="43" spans="1:4" ht="15" customHeight="1" outlineLevel="1" x14ac:dyDescent="0.25">
      <c r="A43" s="3" t="s">
        <v>29</v>
      </c>
      <c r="B43" s="4" t="s">
        <v>48</v>
      </c>
      <c r="C43" s="4" t="s">
        <v>43</v>
      </c>
      <c r="D43" s="5">
        <v>73000</v>
      </c>
    </row>
    <row r="44" spans="1:4" outlineLevel="1" x14ac:dyDescent="0.25">
      <c r="A44" s="3" t="s">
        <v>30</v>
      </c>
      <c r="B44" s="4" t="s">
        <v>48</v>
      </c>
      <c r="C44" s="4" t="s">
        <v>44</v>
      </c>
      <c r="D44" s="5">
        <v>5342916.87</v>
      </c>
    </row>
    <row r="45" spans="1:4" ht="15" customHeight="1" outlineLevel="1" x14ac:dyDescent="0.25">
      <c r="A45" s="3" t="s">
        <v>31</v>
      </c>
      <c r="B45" s="4" t="s">
        <v>48</v>
      </c>
      <c r="C45" s="4" t="s">
        <v>51</v>
      </c>
      <c r="D45" s="5">
        <v>1132530</v>
      </c>
    </row>
    <row r="46" spans="1:4" x14ac:dyDescent="0.25">
      <c r="A46" s="3" t="s">
        <v>32</v>
      </c>
      <c r="B46" s="4" t="s">
        <v>49</v>
      </c>
      <c r="C46" s="4"/>
      <c r="D46" s="5">
        <f>D47</f>
        <v>2618494.7999999998</v>
      </c>
    </row>
    <row r="47" spans="1:4" outlineLevel="1" x14ac:dyDescent="0.25">
      <c r="A47" s="3" t="s">
        <v>55</v>
      </c>
      <c r="B47" s="4" t="s">
        <v>49</v>
      </c>
      <c r="C47" s="4" t="s">
        <v>42</v>
      </c>
      <c r="D47" s="5">
        <v>2618494.7999999998</v>
      </c>
    </row>
    <row r="48" spans="1:4" ht="27" customHeight="1" x14ac:dyDescent="0.25">
      <c r="A48" s="3" t="s">
        <v>33</v>
      </c>
      <c r="B48" s="4" t="s">
        <v>50</v>
      </c>
      <c r="C48" s="4"/>
      <c r="D48" s="5">
        <f>D49+D50</f>
        <v>653000</v>
      </c>
    </row>
    <row r="49" spans="1:4" ht="27.6" customHeight="1" outlineLevel="1" x14ac:dyDescent="0.25">
      <c r="A49" s="3" t="s">
        <v>34</v>
      </c>
      <c r="B49" s="4" t="s">
        <v>50</v>
      </c>
      <c r="C49" s="4" t="s">
        <v>41</v>
      </c>
      <c r="D49" s="5">
        <v>290000</v>
      </c>
    </row>
    <row r="50" spans="1:4" outlineLevel="1" x14ac:dyDescent="0.25">
      <c r="A50" s="3" t="s">
        <v>35</v>
      </c>
      <c r="B50" s="4" t="s">
        <v>50</v>
      </c>
      <c r="C50" s="4" t="s">
        <v>43</v>
      </c>
      <c r="D50" s="5">
        <v>363000</v>
      </c>
    </row>
    <row r="51" spans="1:4" x14ac:dyDescent="0.25">
      <c r="A51" s="13" t="s">
        <v>36</v>
      </c>
      <c r="B51" s="14"/>
      <c r="C51" s="14"/>
      <c r="D51" s="6">
        <f>D14+D21+D23+D25+D30+D33+D39+D41+D46+D48</f>
        <v>188949878.63</v>
      </c>
    </row>
    <row r="52" spans="1:4" ht="12.75" customHeight="1" x14ac:dyDescent="0.25">
      <c r="A52" s="2"/>
      <c r="B52" s="2"/>
      <c r="C52" s="2"/>
      <c r="D52" s="2"/>
    </row>
  </sheetData>
  <mergeCells count="13">
    <mergeCell ref="A3:D3"/>
    <mergeCell ref="A4:D4"/>
    <mergeCell ref="A11:D11"/>
    <mergeCell ref="A1:D1"/>
    <mergeCell ref="A2:D2"/>
    <mergeCell ref="A6:D6"/>
    <mergeCell ref="A8:D8"/>
    <mergeCell ref="A9:D9"/>
    <mergeCell ref="A51:C51"/>
    <mergeCell ref="D12:D13"/>
    <mergeCell ref="A12:A13"/>
    <mergeCell ref="B12:B13"/>
    <mergeCell ref="C12:C13"/>
  </mergeCells>
  <pageMargins left="0.59027779102325439" right="0.59027779102325439" top="0.59027779102325439" bottom="0.59027779102325439" header="0.39375001192092896" footer="0.39375001192092896"/>
  <pageSetup paperSize="9" scale="87" fitToHeight="200" orientation="portrait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LOPATINANV\User</dc:creator>
  <cp:lastModifiedBy>Администратор</cp:lastModifiedBy>
  <cp:lastPrinted>2021-03-30T11:35:31Z</cp:lastPrinted>
  <dcterms:created xsi:type="dcterms:W3CDTF">2018-03-28T06:26:25Z</dcterms:created>
  <dcterms:modified xsi:type="dcterms:W3CDTF">2021-07-06T13:58:34Z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(сессия от 14.05.2015 15_10_16)(3).xls</vt:lpwstr>
  </property>
  <property fmtid="{D5CDD505-2E9C-101B-9397-08002B2CF9AE}" pid="3" name="Название отчета">
    <vt:lpwstr>Вариант (сессия от 14.05.2015 15_10_16)(3).xls</vt:lpwstr>
  </property>
  <property fmtid="{D5CDD505-2E9C-101B-9397-08002B2CF9AE}" pid="4" name="Версия клиента">
    <vt:lpwstr>17.4.3.1090</vt:lpwstr>
  </property>
  <property fmtid="{D5CDD505-2E9C-101B-9397-08002B2CF9AE}" pid="5" name="Версия базы">
    <vt:lpwstr>17.2.0.2426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</vt:lpwstr>
  </property>
  <property fmtid="{D5CDD505-2E9C-101B-9397-08002B2CF9AE}" pid="8" name="База">
    <vt:lpwstr>budget_2017</vt:lpwstr>
  </property>
  <property fmtid="{D5CDD505-2E9C-101B-9397-08002B2CF9AE}" pid="9" name="Пользователь">
    <vt:lpwstr>lopatina</vt:lpwstr>
  </property>
  <property fmtid="{D5CDD505-2E9C-101B-9397-08002B2CF9AE}" pid="10" name="Шаблон">
    <vt:lpwstr>sqr_info_isp_budg_2016</vt:lpwstr>
  </property>
  <property fmtid="{D5CDD505-2E9C-101B-9397-08002B2CF9AE}" pid="11" name="Локальная база">
    <vt:lpwstr>не используется</vt:lpwstr>
  </property>
</Properties>
</file>