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доходы'!$A$4:$K$19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доходы'!$A$1:$K$20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19" i="5" l="1"/>
  <c r="C19" i="5"/>
  <c r="E5" i="5"/>
  <c r="E10" i="5" l="1"/>
  <c r="J12" i="5" l="1"/>
  <c r="J11" i="5" s="1"/>
  <c r="K12" i="5"/>
  <c r="K13" i="5"/>
  <c r="K14" i="5"/>
  <c r="K15" i="5"/>
  <c r="K16" i="5"/>
  <c r="K17" i="5"/>
  <c r="K18" i="5"/>
  <c r="D12" i="5"/>
  <c r="D15" i="5"/>
  <c r="D16" i="5"/>
  <c r="E14" i="5" l="1"/>
  <c r="E15" i="5"/>
  <c r="E16" i="5"/>
  <c r="E17" i="5"/>
  <c r="E18" i="5"/>
  <c r="E6" i="5" l="1"/>
  <c r="E7" i="5"/>
  <c r="E8" i="5"/>
  <c r="E9" i="5"/>
  <c r="E13" i="5" l="1"/>
  <c r="E12" i="5" l="1"/>
  <c r="D11" i="5"/>
  <c r="E11" i="5" l="1"/>
  <c r="D19" i="5"/>
  <c r="K11" i="5"/>
  <c r="G19" i="5" l="1"/>
  <c r="J19" i="5" l="1"/>
  <c r="K19" i="5" s="1"/>
  <c r="F69" i="4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<sst xmlns="http://schemas.openxmlformats.org/spreadsheetml/2006/main" count="597" uniqueCount="357">
  <si>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</si>
  <si>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</si>
  <si>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</si>
  <si>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</si>
  <si>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</si>
  <si>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</si>
  <si>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</si>
  <si>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</si>
  <si>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</si>
  <si>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</si>
  <si>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</si>
  <si>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</si>
  <si>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</si>
  <si>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</si>
  <si>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</si>
  <si>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</si>
  <si>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</si>
  <si>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</si>
  <si>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</si>
  <si>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</si>
  <si>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</si>
  <si>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</si>
  <si>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</si>
  <si>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</si>
  <si>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</si>
  <si>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</si>
  <si>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</si>
  <si>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</si>
  <si>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</si>
  <si>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</si>
  <si>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</si>
  <si>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</si>
  <si>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</si>
  <si>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</si>
  <si>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</si>
  <si>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</si>
  <si>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</si>
  <si>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</si>
  <si>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</si>
  <si>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</si>
  <si>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</si>
  <si>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</si>
  <si>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</si>
  <si>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</si>
  <si>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</si>
  <si>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</si>
  <si>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</si>
  <si>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</si>
  <si>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</si>
  <si>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</si>
  <si>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</si>
  <si>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</si>
  <si>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</si>
  <si>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</si>
  <si>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</si>
  <si>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</si>
  <si>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</si>
  <si>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</si>
  <si>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</si>
  <si>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</si>
  <si>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</si>
  <si>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</si>
  <si>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</si>
  <si>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</si>
  <si>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</si>
  <si>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</si>
  <si>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</si>
  <si>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</si>
  <si>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</si>
  <si>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</si>
  <si>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</si>
  <si>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</si>
  <si>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</si>
  <si>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</si>
  <si>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</si>
  <si>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</si>
  <si>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</si>
  <si>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</si>
  <si>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</si>
  <si>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</si>
  <si>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</si>
  <si>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</si>
  <si>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</si>
  <si>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</si>
  <si>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</si>
  <si>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</si>
  <si>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</si>
  <si>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</si>
  <si>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</si>
  <si>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</si>
  <si>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</si>
  <si>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</si>
  <si>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</si>
  <si>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</si>
  <si>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</si>
  <si>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</si>
  <si>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</si>
  <si>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</si>
  <si>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</si>
  <si>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</si>
  <si>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</si>
  <si>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</si>
  <si>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</si>
  <si>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</si>
  <si>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</si>
  <si>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</si>
  <si>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</si>
  <si>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</si>
  <si>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</si>
  <si>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</si>
  <si>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</si>
  <si>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</si>
  <si>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</si>
  <si>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</si>
  <si>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</si>
  <si>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</si>
  <si>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</si>
  <si>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</si>
  <si>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</si>
  <si>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</si>
  <si>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</si>
  <si>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</si>
  <si>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</si>
  <si>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</si>
  <si>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</si>
  <si>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</si>
  <si>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</si>
  <si>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</si>
  <si>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</si>
  <si>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</si>
  <si>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</si>
  <si>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</si>
  <si>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</si>
  <si>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</si>
  <si>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</si>
  <si>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</si>
  <si>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</si>
  <si>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</si>
  <si>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</si>
  <si>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</si>
  <si>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</si>
  <si>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</si>
  <si>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</si>
  <si>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</si>
  <si>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</si>
  <si>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</si>
  <si>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</si>
  <si>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</si>
  <si>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</si>
  <si>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</si>
  <si>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</si>
  <si>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</si>
  <si>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</si>
  <si>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</si>
  <si>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</si>
  <si>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</si>
  <si>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</si>
  <si>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</si>
  <si>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</si>
  <si>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</si>
  <si>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</si>
  <si>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</si>
  <si>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</si>
  <si>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</si>
  <si>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</si>
  <si>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</si>
  <si>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</si>
  <si>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</si>
  <si>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</si>
  <si>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</si>
  <si>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</si>
  <si>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</si>
  <si>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</si>
  <si>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</si>
  <si>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</si>
  <si>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</si>
  <si>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</si>
  <si>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</si>
  <si>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</si>
  <si>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</si>
  <si>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</si>
  <si>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</si>
  <si>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</si>
  <si>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</si>
  <si>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</si>
  <si>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</si>
  <si>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</si>
  <si>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</si>
  <si>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</si>
  <si>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</si>
  <si>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</si>
  <si>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</si>
  <si>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</si>
  <si>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</si>
  <si>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</si>
  <si>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</si>
  <si>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</si>
  <si>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</si>
  <si>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</si>
  <si>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</si>
  <si>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</si>
  <si>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</si>
  <si>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</si>
  <si>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</si>
  <si>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</si>
  <si>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</si>
  <si>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</si>
  <si>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</si>
  <si>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</si>
  <si>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</si>
  <si>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</si>
  <si>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</si>
  <si>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</si>
  <si>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</si>
  <si>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</si>
  <si>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</si>
  <si>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</si>
  <si>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</si>
  <si>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</si>
  <si>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</si>
  <si>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</si>
  <si>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</si>
  <si>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</si>
  <si>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</si>
  <si>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</si>
  <si>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</si>
  <si>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</si>
  <si>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</si>
  <si>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</si>
  <si>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</si>
  <si>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</si>
  <si>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</si>
  <si>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</si>
  <si>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</si>
  <si>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</si>
  <si>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</si>
  <si>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</si>
  <si>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</si>
  <si>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</si>
  <si>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</si>
  <si>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</si>
  <si>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</si>
  <si>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</si>
  <si>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</si>
  <si>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</si>
  <si>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</si>
  <si>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</si>
  <si>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</si>
  <si>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</si>
  <si>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</si>
  <si>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</si>
  <si>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</si>
  <si>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</si>
  <si>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</si>
  <si>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</si>
  <si>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</si>
  <si>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</si>
  <si>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</si>
  <si>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</si>
  <si>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</si>
  <si>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</si>
  <si>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</si>
  <si>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</si>
  <si>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</si>
  <si>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</si>
  <si>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</si>
  <si>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</si>
  <si>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</si>
  <si>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</si>
  <si>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</si>
  <si>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</si>
  <si>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</si>
  <si>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</si>
  <si>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</si>
  <si>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</si>
  <si>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</si>
  <si>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</si>
  <si>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</si>
  <si>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</si>
  <si>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</si>
  <si>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</si>
  <si>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</si>
  <si>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</si>
  <si>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</si>
  <si>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</si>
  <si>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</si>
  <si>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</si>
  <si>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</si>
  <si>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</si>
  <si>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</si>
  <si>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</si>
  <si>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</si>
  <si>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</si>
  <si>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</si>
  <si>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</si>
  <si>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</si>
  <si>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</si>
  <si>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</si>
  <si>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</si>
  <si>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</si>
  <si>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</si>
  <si>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</si>
  <si>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</si>
  <si>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</si>
  <si>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</si>
  <si>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</si>
  <si>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</si>
  <si>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</si>
  <si>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</si>
  <si>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</si>
  <si>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</si>
  <si>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</si>
  <si>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</si>
  <si>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</si>
  <si>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</si>
  <si>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</si>
  <si>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</si>
  <si>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</si>
  <si>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</si>
  <si>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</si>
  <si>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</si>
  <si>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</si>
  <si>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2022 год</t>
  </si>
  <si>
    <t>Сумма на 2022 год с учетом изменений</t>
  </si>
  <si>
    <t>Изменение на 2022 год (+/-)</t>
  </si>
  <si>
    <t>000 2 00 00000 00 0000 000</t>
  </si>
  <si>
    <t>Сумма на 2023 год</t>
  </si>
  <si>
    <t>Изменение на 2023 год (+/-)</t>
  </si>
  <si>
    <t>Сумма на 2023 год с учетом изменений</t>
  </si>
  <si>
    <t>Анализ изменения доходов бюджета Жирятинского муниципального района Брянской области на 2022 - 2024 годы</t>
  </si>
  <si>
    <t>Сумма на 2024 год</t>
  </si>
  <si>
    <t>Изменение на 2024 год (+/-)</t>
  </si>
  <si>
    <t>Сумма на 2024 год с учетом изменений</t>
  </si>
  <si>
    <t>НАЛОГОВЫЕ И НЕНАЛОГОВЫЕ ДОХОДЫ</t>
  </si>
  <si>
    <t>000 1 00 00000 00 0000 000</t>
  </si>
  <si>
    <t>Субсидии бюджетам бюджетной системы Российской Федерации (межбюджетные субсидии)</t>
  </si>
  <si>
    <t>Субсидии бюджетам на софинансирование закупки оборудования для создания "умных" спортивных площадок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</si>
  <si>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</si>
  <si>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>Прочие субсидии</t>
  </si>
  <si>
    <t>Прочие субсидии бюджетам муниципальных районов</t>
  </si>
  <si>
    <t xml:space="preserve">субсидии на приобретение специализированной техники для предприятий жилищно-коммунального комплекса </t>
  </si>
  <si>
    <t>субсидии на проведение ремонта спортивных сооружений</t>
  </si>
  <si>
    <t xml:space="preserve"> 000 2 02 20000 00 0000 150</t>
  </si>
  <si>
    <t>000 2 0225753 00 0000 150</t>
  </si>
  <si>
    <t>000 2 0225753 05 0000 150</t>
  </si>
  <si>
    <t>000 2 02 29999 00 0000 150</t>
  </si>
  <si>
    <t xml:space="preserve"> 000 2 02 29999 05 0000 150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</si>
  <si>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</si>
  <si>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</si>
  <si>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</si>
  <si>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</si>
  <si>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</si>
  <si>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</si>
  <si>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000 1 12 01041 01 0000 120</t>
  </si>
  <si>
    <t xml:space="preserve">Плата за размещение отходов  производства </t>
  </si>
  <si>
    <t>000 1 12 01042 01 0000 120</t>
  </si>
  <si>
    <t>Плата за размещение твердых коммунальных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</si>
</sst>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4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0" fontId="24" fillId="5" borderId="5" xfId="0" quotePrefix="1" applyNumberFormat="1" applyFont="1" applyFill="1" applyBorder="1" applyAlignment="1">
      <alignment horizontal="center" vertical="center" wrapText="1"/>
    </xf>
    <xf numFmtId="0" fontId="24" fillId="5" borderId="5" xfId="0" applyNumberFormat="1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view="pageBreakPreview" zoomScale="77" zoomScaleNormal="70" zoomScaleSheetLayoutView="77" workbookViewId="0">
      <pane ySplit="4" topLeftCell="A5" activePane="bottomLeft" state="frozen"/>
      <selection pane="bottomLeft" activeCell="D10" sqref="D10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4"/>
      <c r="B1" s="64"/>
      <c r="C1" s="94" t="s">
        <v>321</v>
      </c>
      <c r="D1" s="94"/>
      <c r="E1" s="94"/>
      <c r="F1" s="94"/>
      <c r="G1" s="94"/>
      <c r="H1" s="94"/>
      <c r="I1" s="94"/>
      <c r="J1" s="94"/>
      <c r="K1" s="94"/>
    </row>
    <row r="2" spans="1:13" ht="23.25" customHeight="1" x14ac:dyDescent="0.25">
      <c r="A2" s="93" t="s">
        <v>329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3" ht="17.25" customHeight="1" x14ac:dyDescent="0.25">
      <c r="A3" s="92" t="s">
        <v>319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3" ht="54.75" customHeight="1" x14ac:dyDescent="0.25">
      <c r="A4" s="67" t="s">
        <v>320</v>
      </c>
      <c r="B4" s="65" t="s">
        <v>317</v>
      </c>
      <c r="C4" s="66" t="s">
        <v>322</v>
      </c>
      <c r="D4" s="66" t="s">
        <v>324</v>
      </c>
      <c r="E4" s="66" t="s">
        <v>323</v>
      </c>
      <c r="F4" s="66" t="s">
        <v>326</v>
      </c>
      <c r="G4" s="66" t="s">
        <v>327</v>
      </c>
      <c r="H4" s="66" t="s">
        <v>328</v>
      </c>
      <c r="I4" s="66" t="s">
        <v>330</v>
      </c>
      <c r="J4" s="66" t="s">
        <v>331</v>
      </c>
      <c r="K4" s="66" t="s">
        <v>332</v>
      </c>
    </row>
    <row r="5" spans="1:13" ht="54.75" customHeight="1" x14ac:dyDescent="0.2">
      <c r="A5" s="71" t="s">
        <v>334</v>
      </c>
      <c r="B5" s="72" t="s">
        <v>333</v>
      </c>
      <c r="C5" s="80">
        <v>56663689.329999998</v>
      </c>
      <c r="D5" s="80">
        <v>187240</v>
      </c>
      <c r="E5" s="80">
        <f>C5+D5</f>
        <v>56850929.329999998</v>
      </c>
      <c r="F5" s="66"/>
      <c r="G5" s="66"/>
      <c r="H5" s="66"/>
      <c r="I5" s="66"/>
      <c r="J5" s="79"/>
      <c r="K5" s="78"/>
    </row>
    <row r="6" spans="1:13" ht="54.75" customHeight="1" x14ac:dyDescent="0.2">
      <c r="A6" s="71" t="s">
        <v>347</v>
      </c>
      <c r="B6" s="72" t="s">
        <v>348</v>
      </c>
      <c r="C6" s="66">
        <v>2760</v>
      </c>
      <c r="D6" s="66">
        <v>187240</v>
      </c>
      <c r="E6" s="66">
        <f t="shared" ref="E6:E10" si="0">C6+D6</f>
        <v>190000</v>
      </c>
      <c r="F6" s="78"/>
      <c r="G6" s="78"/>
      <c r="H6" s="78"/>
      <c r="I6" s="78"/>
      <c r="J6" s="79"/>
      <c r="K6" s="78"/>
    </row>
    <row r="7" spans="1:13" ht="54.75" customHeight="1" x14ac:dyDescent="0.2">
      <c r="A7" s="67" t="s">
        <v>349</v>
      </c>
      <c r="B7" s="65" t="s">
        <v>350</v>
      </c>
      <c r="C7" s="66">
        <v>1760</v>
      </c>
      <c r="D7" s="66">
        <v>187240</v>
      </c>
      <c r="E7" s="66">
        <f t="shared" si="0"/>
        <v>189000</v>
      </c>
      <c r="F7" s="78"/>
      <c r="G7" s="78"/>
      <c r="H7" s="78"/>
      <c r="I7" s="78"/>
      <c r="J7" s="79"/>
      <c r="K7" s="78"/>
    </row>
    <row r="8" spans="1:13" ht="54.75" customHeight="1" x14ac:dyDescent="0.2">
      <c r="A8" s="67" t="s">
        <v>351</v>
      </c>
      <c r="B8" s="65" t="s">
        <v>352</v>
      </c>
      <c r="C8" s="66">
        <v>1210</v>
      </c>
      <c r="D8" s="66">
        <v>51900</v>
      </c>
      <c r="E8" s="66">
        <f t="shared" si="0"/>
        <v>53110</v>
      </c>
      <c r="F8" s="78"/>
      <c r="G8" s="78"/>
      <c r="H8" s="78"/>
      <c r="I8" s="78"/>
      <c r="J8" s="79"/>
      <c r="K8" s="78"/>
    </row>
    <row r="9" spans="1:13" ht="54.75" customHeight="1" x14ac:dyDescent="0.2">
      <c r="A9" s="67" t="s">
        <v>353</v>
      </c>
      <c r="B9" s="65" t="s">
        <v>354</v>
      </c>
      <c r="C9" s="66">
        <v>300</v>
      </c>
      <c r="D9" s="66">
        <v>45800</v>
      </c>
      <c r="E9" s="66">
        <f t="shared" si="0"/>
        <v>46100</v>
      </c>
      <c r="F9" s="78"/>
      <c r="G9" s="78"/>
      <c r="H9" s="78"/>
      <c r="I9" s="78"/>
      <c r="J9" s="79"/>
      <c r="K9" s="78"/>
    </row>
    <row r="10" spans="1:13" ht="54.75" customHeight="1" x14ac:dyDescent="0.2">
      <c r="A10" s="67" t="s">
        <v>355</v>
      </c>
      <c r="B10" s="65" t="s">
        <v>356</v>
      </c>
      <c r="C10" s="66">
        <v>1000</v>
      </c>
      <c r="D10" s="66">
        <v>89540</v>
      </c>
      <c r="E10" s="66">
        <f t="shared" si="0"/>
        <v>90540</v>
      </c>
      <c r="F10" s="66"/>
      <c r="G10" s="66"/>
      <c r="H10" s="66"/>
      <c r="I10" s="66"/>
      <c r="J10" s="75"/>
      <c r="K10" s="66"/>
    </row>
    <row r="11" spans="1:13" ht="24.75" customHeight="1" x14ac:dyDescent="0.25">
      <c r="A11" s="85" t="s">
        <v>325</v>
      </c>
      <c r="B11" s="86" t="s">
        <v>318</v>
      </c>
      <c r="C11" s="73">
        <v>148037728.30000001</v>
      </c>
      <c r="D11" s="73">
        <f>D12</f>
        <v>66650000</v>
      </c>
      <c r="E11" s="73">
        <f>C11+D11</f>
        <v>214687728.30000001</v>
      </c>
      <c r="F11" s="70"/>
      <c r="G11" s="70"/>
      <c r="H11" s="70"/>
      <c r="I11" s="73">
        <v>114188708.3</v>
      </c>
      <c r="J11" s="73">
        <f>J12</f>
        <v>63829787</v>
      </c>
      <c r="K11" s="73">
        <f>I11+J11</f>
        <v>178018495.30000001</v>
      </c>
      <c r="L11" s="69"/>
      <c r="M11" s="69"/>
    </row>
    <row r="12" spans="1:13" s="61" customFormat="1" x14ac:dyDescent="0.2">
      <c r="A12" s="88" t="s">
        <v>342</v>
      </c>
      <c r="B12" s="82" t="s">
        <v>335</v>
      </c>
      <c r="C12" s="84">
        <v>15706453</v>
      </c>
      <c r="D12" s="68">
        <f>D15</f>
        <v>66650000</v>
      </c>
      <c r="E12" s="70">
        <f t="shared" ref="E12:E18" si="1">C12+D12</f>
        <v>82356453</v>
      </c>
      <c r="F12" s="68"/>
      <c r="G12" s="68"/>
      <c r="H12" s="68"/>
      <c r="I12" s="68">
        <v>9207564</v>
      </c>
      <c r="J12" s="76">
        <f>J13</f>
        <v>63829787</v>
      </c>
      <c r="K12" s="70">
        <f t="shared" ref="K12:K19" si="2">I12+J12</f>
        <v>73037351</v>
      </c>
    </row>
    <row r="13" spans="1:13" s="61" customFormat="1" x14ac:dyDescent="0.2">
      <c r="A13" s="88" t="s">
        <v>343</v>
      </c>
      <c r="B13" s="82" t="s">
        <v>336</v>
      </c>
      <c r="C13" s="84">
        <v>0</v>
      </c>
      <c r="D13" s="68">
        <v>0</v>
      </c>
      <c r="E13" s="70">
        <f t="shared" si="1"/>
        <v>0</v>
      </c>
      <c r="F13" s="68"/>
      <c r="G13" s="68"/>
      <c r="H13" s="68"/>
      <c r="I13" s="68"/>
      <c r="J13" s="77">
        <v>63829787</v>
      </c>
      <c r="K13" s="70">
        <f t="shared" si="2"/>
        <v>63829787</v>
      </c>
    </row>
    <row r="14" spans="1:13" s="61" customFormat="1" ht="24" x14ac:dyDescent="0.2">
      <c r="A14" s="88" t="s">
        <v>344</v>
      </c>
      <c r="B14" s="89" t="s">
        <v>337</v>
      </c>
      <c r="C14" s="84">
        <v>0</v>
      </c>
      <c r="D14" s="68">
        <v>0</v>
      </c>
      <c r="E14" s="70">
        <f t="shared" si="1"/>
        <v>0</v>
      </c>
      <c r="F14" s="68"/>
      <c r="G14" s="68"/>
      <c r="H14" s="68"/>
      <c r="I14" s="68"/>
      <c r="J14" s="77">
        <v>63829787</v>
      </c>
      <c r="K14" s="70">
        <f t="shared" si="2"/>
        <v>63829787</v>
      </c>
    </row>
    <row r="15" spans="1:13" s="61" customFormat="1" x14ac:dyDescent="0.2">
      <c r="A15" s="88" t="s">
        <v>345</v>
      </c>
      <c r="B15" s="82" t="s">
        <v>338</v>
      </c>
      <c r="C15" s="84">
        <v>5174958</v>
      </c>
      <c r="D15" s="68">
        <f>D16</f>
        <v>66650000</v>
      </c>
      <c r="E15" s="70">
        <f t="shared" si="1"/>
        <v>71824958</v>
      </c>
      <c r="F15" s="68"/>
      <c r="G15" s="68"/>
      <c r="H15" s="68"/>
      <c r="I15" s="68"/>
      <c r="J15" s="76"/>
      <c r="K15" s="70">
        <f t="shared" si="2"/>
        <v>0</v>
      </c>
    </row>
    <row r="16" spans="1:13" s="61" customFormat="1" x14ac:dyDescent="0.2">
      <c r="A16" s="88" t="s">
        <v>346</v>
      </c>
      <c r="B16" s="82" t="s">
        <v>339</v>
      </c>
      <c r="C16" s="84">
        <v>5174958</v>
      </c>
      <c r="D16" s="68">
        <f>D17+D18</f>
        <v>66650000</v>
      </c>
      <c r="E16" s="70">
        <f t="shared" si="1"/>
        <v>71824958</v>
      </c>
      <c r="F16" s="68"/>
      <c r="G16" s="68"/>
      <c r="H16" s="68"/>
      <c r="I16" s="68"/>
      <c r="J16" s="76"/>
      <c r="K16" s="70">
        <f t="shared" si="2"/>
        <v>0</v>
      </c>
    </row>
    <row r="17" spans="1:11" s="61" customFormat="1" x14ac:dyDescent="0.2">
      <c r="A17" s="81"/>
      <c r="B17" s="87" t="s">
        <v>340</v>
      </c>
      <c r="C17" s="68">
        <v>0</v>
      </c>
      <c r="D17" s="68">
        <v>2300000</v>
      </c>
      <c r="E17" s="70">
        <f t="shared" si="1"/>
        <v>2300000</v>
      </c>
      <c r="F17" s="68"/>
      <c r="G17" s="68"/>
      <c r="H17" s="68"/>
      <c r="I17" s="68"/>
      <c r="J17" s="76"/>
      <c r="K17" s="70">
        <f t="shared" si="2"/>
        <v>0</v>
      </c>
    </row>
    <row r="18" spans="1:11" s="61" customFormat="1" x14ac:dyDescent="0.2">
      <c r="A18" s="83"/>
      <c r="B18" s="83" t="s">
        <v>341</v>
      </c>
      <c r="C18" s="68">
        <v>0</v>
      </c>
      <c r="D18" s="68">
        <v>64350000</v>
      </c>
      <c r="E18" s="70">
        <f t="shared" si="1"/>
        <v>64350000</v>
      </c>
      <c r="F18" s="68"/>
      <c r="G18" s="68"/>
      <c r="H18" s="68"/>
      <c r="I18" s="68"/>
      <c r="J18" s="76"/>
      <c r="K18" s="70">
        <f t="shared" si="2"/>
        <v>0</v>
      </c>
    </row>
    <row r="19" spans="1:11" x14ac:dyDescent="0.25">
      <c r="A19" s="90" t="s">
        <v>91</v>
      </c>
      <c r="B19" s="91"/>
      <c r="C19" s="74">
        <f>C5+C11</f>
        <v>204701417.63</v>
      </c>
      <c r="D19" s="74">
        <f>D11+D5</f>
        <v>66837240</v>
      </c>
      <c r="E19" s="73">
        <f>C19+D19</f>
        <v>271538657.63</v>
      </c>
      <c r="F19" s="68">
        <v>0</v>
      </c>
      <c r="G19" s="68">
        <f>G11</f>
        <v>0</v>
      </c>
      <c r="H19" s="68">
        <v>0</v>
      </c>
      <c r="I19" s="68">
        <v>172728258.63</v>
      </c>
      <c r="J19" s="68">
        <f>J11</f>
        <v>63829787</v>
      </c>
      <c r="K19" s="70">
        <f t="shared" si="2"/>
        <v>236558045.63</v>
      </c>
    </row>
    <row r="23" spans="1:11" x14ac:dyDescent="0.25">
      <c r="B23" s="62"/>
      <c r="F23" s="60"/>
      <c r="G23" s="60"/>
      <c r="H23" s="60"/>
      <c r="I23" s="60"/>
      <c r="J23" s="60"/>
      <c r="K23" s="60"/>
    </row>
    <row r="27" spans="1:11" x14ac:dyDescent="0.25">
      <c r="B27" s="63"/>
      <c r="C27" s="59"/>
      <c r="D27" s="59"/>
      <c r="E27" s="59"/>
    </row>
    <row r="28" spans="1:11" x14ac:dyDescent="0.25">
      <c r="B28" s="63"/>
      <c r="C28" s="59"/>
      <c r="D28" s="59"/>
      <c r="E28" s="59"/>
    </row>
  </sheetData>
  <autoFilter ref="A4:K19"/>
  <sortState ref="A266:L277">
    <sortCondition ref="A266:A277"/>
  </sortState>
  <mergeCells count="4">
    <mergeCell ref="A19:B19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95" t="s">
        <v>314</v>
      </c>
      <c r="B1" s="95"/>
      <c r="C1" s="95"/>
      <c r="D1" s="95"/>
      <c r="E1" s="95"/>
      <c r="F1" s="95"/>
      <c r="G1" s="95"/>
      <c r="H1" s="95"/>
      <c r="I1" s="95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96" t="s">
        <v>280</v>
      </c>
      <c r="B3" s="96"/>
      <c r="C3" s="96"/>
      <c r="D3" s="96"/>
      <c r="E3" s="96"/>
      <c r="F3" s="96"/>
      <c r="G3" s="96"/>
      <c r="H3" s="96"/>
      <c r="I3" s="96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96" t="s">
        <v>281</v>
      </c>
      <c r="B6" s="96"/>
      <c r="C6" s="96"/>
      <c r="D6" s="96"/>
      <c r="E6" s="96"/>
      <c r="F6" s="96"/>
      <c r="G6" s="96"/>
      <c r="H6" s="96"/>
      <c r="I6" s="96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96" t="s">
        <v>282</v>
      </c>
      <c r="B8" s="96"/>
      <c r="C8" s="96"/>
      <c r="D8" s="96"/>
      <c r="E8" s="96"/>
      <c r="F8" s="96"/>
      <c r="G8" s="96"/>
      <c r="H8" s="96"/>
      <c r="I8" s="96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96" t="s">
        <v>283</v>
      </c>
      <c r="B11" s="96"/>
      <c r="C11" s="96"/>
      <c r="D11" s="96"/>
      <c r="E11" s="96"/>
      <c r="F11" s="96"/>
      <c r="G11" s="96"/>
      <c r="H11" s="96"/>
      <c r="I11" s="96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96" t="s">
        <v>284</v>
      </c>
      <c r="B24" s="96"/>
      <c r="C24" s="96"/>
      <c r="D24" s="96"/>
      <c r="E24" s="96"/>
      <c r="F24" s="96"/>
      <c r="G24" s="96"/>
      <c r="H24" s="96"/>
      <c r="I24" s="96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96" t="s">
        <v>285</v>
      </c>
      <c r="B29" s="96"/>
      <c r="C29" s="96"/>
      <c r="D29" s="96"/>
      <c r="E29" s="96"/>
      <c r="F29" s="96"/>
      <c r="G29" s="96"/>
      <c r="H29" s="96"/>
      <c r="I29" s="96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96" t="s">
        <v>286</v>
      </c>
      <c r="B37" s="96"/>
      <c r="C37" s="96"/>
      <c r="D37" s="96"/>
      <c r="E37" s="96"/>
      <c r="F37" s="96"/>
      <c r="G37" s="96"/>
      <c r="H37" s="96"/>
      <c r="I37" s="96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96" t="s">
        <v>287</v>
      </c>
      <c r="B46" s="96"/>
      <c r="C46" s="96"/>
      <c r="D46" s="96"/>
      <c r="E46" s="96"/>
      <c r="F46" s="96"/>
      <c r="G46" s="96"/>
      <c r="H46" s="96"/>
      <c r="I46" s="96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96" t="s">
        <v>288</v>
      </c>
      <c r="B49" s="96"/>
      <c r="C49" s="96"/>
      <c r="D49" s="96"/>
      <c r="E49" s="96"/>
      <c r="F49" s="96"/>
      <c r="G49" s="96"/>
      <c r="H49" s="96"/>
      <c r="I49" s="96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96" t="s">
        <v>289</v>
      </c>
      <c r="B56" s="96"/>
      <c r="C56" s="96"/>
      <c r="D56" s="96"/>
      <c r="E56" s="96"/>
      <c r="F56" s="96"/>
      <c r="G56" s="96"/>
      <c r="H56" s="96"/>
      <c r="I56" s="96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96" t="s">
        <v>290</v>
      </c>
      <c r="B62" s="96"/>
      <c r="C62" s="96"/>
      <c r="D62" s="96"/>
      <c r="E62" s="96"/>
      <c r="F62" s="96"/>
      <c r="G62" s="96"/>
      <c r="H62" s="96"/>
      <c r="I62" s="96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96" t="s">
        <v>291</v>
      </c>
      <c r="B65" s="96"/>
      <c r="C65" s="96"/>
      <c r="D65" s="96"/>
      <c r="E65" s="96"/>
      <c r="F65" s="96"/>
      <c r="G65" s="96"/>
      <c r="H65" s="96"/>
      <c r="I65" s="96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97" t="s">
        <v>315</v>
      </c>
      <c r="B68" s="97"/>
      <c r="C68" s="97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98" t="s">
        <v>316</v>
      </c>
      <c r="B69" s="98"/>
      <c r="C69" s="98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2022-04-15T11:12:09Z</dcterms:modified>
</cp:coreProperties>
</file>