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8" i="1" l="1"/>
  <c r="G28" i="1"/>
  <c r="H22" i="1"/>
  <c r="H45" i="1" l="1"/>
  <c r="H46" i="1"/>
  <c r="G46" i="1"/>
  <c r="G45" i="1"/>
  <c r="G30" i="1"/>
  <c r="H30" i="1"/>
  <c r="G29" i="1"/>
  <c r="H29" i="1"/>
  <c r="H19" i="1"/>
  <c r="G19" i="1"/>
  <c r="H10" i="1"/>
  <c r="G10" i="1"/>
  <c r="H35" i="1" l="1"/>
  <c r="H34" i="1"/>
  <c r="G12" i="1" l="1"/>
  <c r="H12" i="1"/>
  <c r="G35" i="1"/>
  <c r="G7" i="1"/>
  <c r="G8" i="1"/>
  <c r="G9" i="1"/>
  <c r="G11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31" i="1"/>
  <c r="G32" i="1"/>
  <c r="G33" i="1"/>
  <c r="G34" i="1"/>
  <c r="G36" i="1"/>
  <c r="G37" i="1"/>
  <c r="G38" i="1"/>
  <c r="G39" i="1"/>
  <c r="G40" i="1"/>
  <c r="G41" i="1"/>
  <c r="G42" i="1"/>
  <c r="G43" i="1"/>
  <c r="G44" i="1"/>
  <c r="G47" i="1"/>
  <c r="G48" i="1"/>
  <c r="G49" i="1"/>
  <c r="G6" i="1"/>
  <c r="H7" i="1"/>
  <c r="H8" i="1"/>
  <c r="H9" i="1"/>
  <c r="H11" i="1"/>
  <c r="H14" i="1"/>
  <c r="H15" i="1"/>
  <c r="H16" i="1"/>
  <c r="H17" i="1"/>
  <c r="H18" i="1"/>
  <c r="H20" i="1"/>
  <c r="H23" i="1"/>
  <c r="H24" i="1"/>
  <c r="H25" i="1"/>
  <c r="H26" i="1"/>
  <c r="H27" i="1"/>
  <c r="H31" i="1"/>
  <c r="H32" i="1"/>
  <c r="H33" i="1"/>
  <c r="H36" i="1"/>
  <c r="H37" i="1"/>
  <c r="H38" i="1"/>
  <c r="H39" i="1"/>
  <c r="H40" i="1"/>
  <c r="H41" i="1"/>
  <c r="H42" i="1"/>
  <c r="H43" i="1"/>
  <c r="H44" i="1"/>
  <c r="H47" i="1"/>
  <c r="H48" i="1"/>
  <c r="H49" i="1"/>
  <c r="H6" i="1"/>
</calcChain>
</file>

<file path=xl/sharedStrings.xml><?xml version="1.0" encoding="utf-8"?>
<sst xmlns="http://schemas.openxmlformats.org/spreadsheetml/2006/main" count="130" uniqueCount="69">
  <si>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</si>
  <si>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</si>
  <si>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</si>
  <si>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</si>
  <si>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</si>
  <si>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</si>
  <si>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</si>
  <si>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</si>
  <si>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</si>
  <si>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</si>
  <si>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</si>
  <si>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</si>
  <si>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</si>
  <si>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</si>
  <si>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</si>
  <si>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</si>
  <si>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</si>
  <si>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</si>
  <si>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</si>
  <si>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</si>
  <si>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</si>
  <si>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</si>
  <si>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</si>
  <si>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</si>
  <si>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</si>
  <si>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</si>
  <si>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</si>
  <si>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</si>
  <si>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</si>
  <si>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</si>
  <si>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</si>
  <si>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</si>
  <si>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</si>
  <si>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</si>
  <si>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</si>
  <si>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</si>
  <si>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</si>
  <si>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</si>
  <si>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</si>
  <si>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</si>
  <si>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</si>
  <si>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</si>
  <si>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</si>
  <si>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</si>
  <si>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</si>
  <si>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</si>
  <si>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</si>
  <si>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</si>
  <si>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</si>
  <si>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</si>
  <si>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</si>
  <si>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</si>
  <si>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</si>
  <si>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</si>
  <si>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Дополнительное образование детей</t>
  </si>
  <si>
    <t xml:space="preserve">       Массовый спорт</t>
  </si>
  <si>
    <t>Обеспечение проведения выборов и референдумов</t>
  </si>
  <si>
    <t>Сведения об исполнении бюджета Жирятинского муниципального района Брянской области по разделам и подразделам</t>
  </si>
  <si>
    <t>Уточненные бюджетные назначения на 2023 год</t>
  </si>
  <si>
    <t>Темп роста 2023 к соответствующему периоду 2022,%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</si>
  <si>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</si>
  <si>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 xml:space="preserve">    Гражданская оборона</t>
  </si>
  <si>
    <t xml:space="preserve">    ОХРАНА ОКРУЖАЮЩЕЙ СРЕДЫ</t>
  </si>
  <si>
    <t xml:space="preserve">  Другие вопросы в области охраны окружающей среды</t>
  </si>
  <si>
    <t xml:space="preserve">    Физическая культура</t>
  </si>
  <si>
    <t>классификации расходов бюджета  за 1 полугодие 2023 года</t>
  </si>
  <si>
    <t>Кассовое исполнение за                         1 полугодие 2022 года</t>
  </si>
  <si>
    <t>Кассовое исполнение за                         1 полугодие 2023 года</t>
  </si>
  <si>
    <t>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</si>
</sst>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name val="Arial CYR"/>
      <family val="2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3" borderId="0"/>
    <xf numFmtId="0" fontId="4" fillId="0" borderId="0">
      <alignment wrapText="1"/>
    </xf>
    <xf numFmtId="0" fontId="4" fillId="0" borderId="0"/>
    <xf numFmtId="0" fontId="5" fillId="0" borderId="0">
      <alignment horizontal="center" wrapText="1"/>
    </xf>
    <xf numFmtId="0" fontId="5" fillId="0" borderId="0">
      <alignment horizontal="center"/>
    </xf>
    <xf numFmtId="0" fontId="4" fillId="0" borderId="0">
      <alignment horizontal="right"/>
    </xf>
    <xf numFmtId="0" fontId="4" fillId="3" borderId="3"/>
    <xf numFmtId="0" fontId="4" fillId="0" borderId="4">
      <alignment horizontal="center" vertical="center" wrapText="1"/>
    </xf>
    <xf numFmtId="0" fontId="4" fillId="3" borderId="5"/>
    <xf numFmtId="49" fontId="4" fillId="0" borderId="4">
      <alignment horizontal="left" vertical="top" wrapText="1" indent="2"/>
    </xf>
    <xf numFmtId="49" fontId="4" fillId="0" borderId="4">
      <alignment horizontal="center" vertical="top" shrinkToFit="1"/>
    </xf>
    <xf numFmtId="4" fontId="4" fillId="0" borderId="4">
      <alignment horizontal="right" vertical="top" shrinkToFit="1"/>
    </xf>
    <xf numFmtId="10" fontId="4" fillId="0" borderId="4">
      <alignment horizontal="right" vertical="top" shrinkToFit="1"/>
    </xf>
    <xf numFmtId="0" fontId="4" fillId="3" borderId="5">
      <alignment shrinkToFit="1"/>
    </xf>
    <xf numFmtId="0" fontId="6" fillId="0" borderId="4">
      <alignment horizontal="left"/>
    </xf>
    <xf numFmtId="4" fontId="6" fillId="4" borderId="4">
      <alignment horizontal="right" vertical="top" shrinkToFit="1"/>
    </xf>
    <xf numFmtId="10" fontId="6" fillId="4" borderId="4">
      <alignment horizontal="right" vertical="top" shrinkToFit="1"/>
    </xf>
    <xf numFmtId="0" fontId="4" fillId="3" borderId="6"/>
    <xf numFmtId="0" fontId="4" fillId="0" borderId="0">
      <alignment horizontal="left" wrapText="1"/>
    </xf>
    <xf numFmtId="0" fontId="6" fillId="0" borderId="4">
      <alignment vertical="top" wrapText="1"/>
    </xf>
    <xf numFmtId="4" fontId="6" fillId="5" borderId="4">
      <alignment horizontal="right" vertical="top" shrinkToFit="1"/>
    </xf>
    <xf numFmtId="10" fontId="6" fillId="5" borderId="4">
      <alignment horizontal="right" vertical="top" shrinkToFit="1"/>
    </xf>
    <xf numFmtId="0" fontId="4" fillId="3" borderId="5">
      <alignment horizontal="center"/>
    </xf>
    <xf numFmtId="0" fontId="4" fillId="3" borderId="5">
      <alignment horizontal="left"/>
    </xf>
    <xf numFmtId="0" fontId="4" fillId="3" borderId="6">
      <alignment horizontal="center"/>
    </xf>
    <xf numFmtId="0" fontId="4" fillId="3" borderId="6">
      <alignment horizontal="left"/>
    </xf>
  </cellStyleXfs>
  <cellXfs count="21">
    <xf numFmtId="0" fontId="0" fillId="0" borderId="0" xfId="0"/>
    <xf numFmtId="0" fontId="0" fillId="0" borderId="0" xfId="0" applyProtection="1">
      <protection locked="0"/>
    </xf>
    <xf numFmtId="0" fontId="4" fillId="0" borderId="0" xfId="8" applyNumberFormat="1" applyProtection="1">
      <protection locked="0"/>
    </xf>
    <xf numFmtId="0" fontId="4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7" fillId="0" borderId="4" xfId="25" applyNumberFormat="1" applyFont="1" applyProtection="1">
      <alignment vertical="top" wrapText="1"/>
      <protection locked="0"/>
    </xf>
    <xf numFmtId="49" fontId="8" fillId="0" borderId="4" xfId="16" applyNumberFormat="1" applyFont="1" applyProtection="1">
      <alignment horizontal="center" vertical="top" shrinkToFi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4" fontId="9" fillId="5" borderId="4" xfId="26" applyNumberFormat="1" applyFont="1" applyProtection="1">
      <alignment horizontal="right" vertical="top" shrinkToFit="1"/>
      <protection locked="0"/>
    </xf>
    <xf numFmtId="4" fontId="9" fillId="4" borderId="4" xfId="21" applyNumberFormat="1" applyFont="1" applyProtection="1">
      <alignment horizontal="right" vertical="top" shrinkToFit="1"/>
      <protection locked="0"/>
    </xf>
    <xf numFmtId="10" fontId="9" fillId="5" borderId="7" xfId="27" applyNumberFormat="1" applyFont="1" applyBorder="1" applyProtection="1">
      <alignment horizontal="right" vertical="top" shrinkToFit="1"/>
      <protection locked="0"/>
    </xf>
    <xf numFmtId="2" fontId="10" fillId="6" borderId="1" xfId="0" applyNumberFormat="1" applyFont="1" applyFill="1" applyBorder="1" applyAlignment="1" applyProtection="1">
      <alignment vertical="top"/>
      <protection locked="0"/>
    </xf>
    <xf numFmtId="10" fontId="9" fillId="7" borderId="7" xfId="27" applyNumberFormat="1" applyFont="1" applyFill="1" applyBorder="1" applyProtection="1">
      <alignment horizontal="right" vertical="top" shrinkToFit="1"/>
      <protection locked="0"/>
    </xf>
    <xf numFmtId="2" fontId="10" fillId="7" borderId="1" xfId="0" applyNumberFormat="1" applyFont="1" applyFill="1" applyBorder="1" applyAlignment="1" applyProtection="1">
      <alignment vertical="top"/>
      <protection locked="0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51"/>
  <sheetViews>
    <sheetView showGridLines="0" tabSelected="1" workbookViewId="0">
      <pane ySplit="5" topLeftCell="A6" activePane="bottomLeft" state="frozen"/>
      <selection pane="bottomLeft" activeCell="F48" sqref="F48"/>
    </sheetView>
  </sheetViews>
  <sheetFormatPr defaultRowHeight="15" outlineLevelRow="2" x14ac:dyDescent="0.25"/>
  <cols>
    <col min="1" max="1" width="52.7109375" style="1" customWidth="1"/>
    <col min="2" max="2" width="6.85546875" style="1" customWidth="1"/>
    <col min="3" max="3" width="6.42578125" style="1" customWidth="1"/>
    <col min="4" max="4" width="16.7109375" style="1" customWidth="1"/>
    <col min="5" max="5" width="17" style="1" customWidth="1"/>
    <col min="6" max="6" width="16.7109375" style="1" customWidth="1"/>
    <col min="7" max="7" width="17.28515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14"/>
      <c r="B1" s="14"/>
      <c r="C1" s="14"/>
      <c r="D1" s="14"/>
      <c r="E1" s="14"/>
      <c r="F1" s="14"/>
      <c r="G1" s="14"/>
    </row>
    <row r="2" spans="1:8" ht="15" customHeight="1" x14ac:dyDescent="0.25">
      <c r="A2" s="13" t="s">
        <v>57</v>
      </c>
      <c r="B2" s="13"/>
      <c r="C2" s="13"/>
      <c r="D2" s="13"/>
      <c r="E2" s="13"/>
      <c r="F2" s="13"/>
      <c r="G2" s="13"/>
      <c r="H2" s="13"/>
    </row>
    <row r="3" spans="1:8" ht="19.5" customHeight="1" x14ac:dyDescent="0.25">
      <c r="A3" s="13" t="s">
        <v>65</v>
      </c>
      <c r="B3" s="13"/>
      <c r="C3" s="13"/>
      <c r="D3" s="13"/>
      <c r="E3" s="13"/>
      <c r="F3" s="13"/>
      <c r="G3" s="13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52</v>
      </c>
    </row>
    <row r="5" spans="1:8" ht="75" customHeight="1" x14ac:dyDescent="0.25">
      <c r="A5" s="6" t="s">
        <v>53</v>
      </c>
      <c r="B5" s="6" t="s">
        <v>34</v>
      </c>
      <c r="C5" s="6" t="s">
        <v>35</v>
      </c>
      <c r="D5" s="6" t="s">
        <v>66</v>
      </c>
      <c r="E5" s="6" t="s">
        <v>58</v>
      </c>
      <c r="F5" s="6" t="s">
        <v>67</v>
      </c>
      <c r="G5" s="9" t="s">
        <v>51</v>
      </c>
      <c r="H5" s="10" t="s">
        <v>59</v>
      </c>
    </row>
    <row r="6" spans="1:8" ht="15" customHeight="1" x14ac:dyDescent="0.25">
      <c r="A6" s="7" t="s">
        <v>0</v>
      </c>
      <c r="B6" s="8" t="s">
        <v>36</v>
      </c>
      <c r="C6" s="8"/>
      <c r="D6" s="15">
        <v>11910212.25</v>
      </c>
      <c r="E6" s="15">
        <v>30334426</v>
      </c>
      <c r="F6" s="15">
        <v>13191377.6</v>
      </c>
      <c r="G6" s="17">
        <f>F6/E6</f>
        <v>0.43486491552535061</v>
      </c>
      <c r="H6" s="18">
        <f>F6/D6*100</f>
        <v>110.75686413564965</v>
      </c>
    </row>
    <row r="7" spans="1:8" ht="47.25" customHeight="1" outlineLevel="1" x14ac:dyDescent="0.25">
      <c r="A7" s="7" t="s">
        <v>1</v>
      </c>
      <c r="B7" s="8" t="s">
        <v>36</v>
      </c>
      <c r="C7" s="8" t="s">
        <v>37</v>
      </c>
      <c r="D7" s="15">
        <v>371209.78</v>
      </c>
      <c r="E7" s="15">
        <v>917491</v>
      </c>
      <c r="F7" s="15">
        <v>386463.07</v>
      </c>
      <c r="G7" s="17">
        <f t="shared" ref="G7:G49" si="0">F7/E7</f>
        <v>0.42121728714505102</v>
      </c>
      <c r="H7" s="18">
        <f t="shared" ref="H7:H49" si="1">F7/D7*100</f>
        <v>104.10907546670781</v>
      </c>
    </row>
    <row r="8" spans="1:8" ht="62.25" customHeight="1" outlineLevel="1" x14ac:dyDescent="0.25">
      <c r="A8" s="7" t="s">
        <v>2</v>
      </c>
      <c r="B8" s="8" t="s">
        <v>36</v>
      </c>
      <c r="C8" s="8" t="s">
        <v>38</v>
      </c>
      <c r="D8" s="15">
        <v>153070.37</v>
      </c>
      <c r="E8" s="15">
        <v>448997</v>
      </c>
      <c r="F8" s="15">
        <v>168635.1</v>
      </c>
      <c r="G8" s="17">
        <f t="shared" si="0"/>
        <v>0.37558179676033471</v>
      </c>
      <c r="H8" s="18">
        <f t="shared" si="1"/>
        <v>110.16834936767972</v>
      </c>
    </row>
    <row r="9" spans="1:8" ht="77.25" customHeight="1" outlineLevel="1" x14ac:dyDescent="0.25">
      <c r="A9" s="7" t="s">
        <v>3</v>
      </c>
      <c r="B9" s="8" t="s">
        <v>36</v>
      </c>
      <c r="C9" s="8" t="s">
        <v>39</v>
      </c>
      <c r="D9" s="15">
        <v>7426965.7599999998</v>
      </c>
      <c r="E9" s="15">
        <v>19542926</v>
      </c>
      <c r="F9" s="15">
        <v>8405002.1400000006</v>
      </c>
      <c r="G9" s="17">
        <f t="shared" si="0"/>
        <v>0.43007900352280926</v>
      </c>
      <c r="H9" s="18">
        <f t="shared" si="1"/>
        <v>113.16872073475133</v>
      </c>
    </row>
    <row r="10" spans="1:8" ht="16.5" customHeight="1" outlineLevel="1" x14ac:dyDescent="0.25">
      <c r="A10" s="7" t="s">
        <v>4</v>
      </c>
      <c r="B10" s="8" t="s">
        <v>36</v>
      </c>
      <c r="C10" s="8" t="s">
        <v>40</v>
      </c>
      <c r="D10" s="15">
        <v>28627</v>
      </c>
      <c r="E10" s="15">
        <v>767</v>
      </c>
      <c r="F10" s="15">
        <v>767</v>
      </c>
      <c r="G10" s="17">
        <f t="shared" si="0"/>
        <v>1</v>
      </c>
      <c r="H10" s="18">
        <f t="shared" si="1"/>
        <v>2.6792887833164492</v>
      </c>
    </row>
    <row r="11" spans="1:8" ht="49.5" customHeight="1" outlineLevel="1" x14ac:dyDescent="0.25">
      <c r="A11" s="7" t="s">
        <v>5</v>
      </c>
      <c r="B11" s="8" t="s">
        <v>36</v>
      </c>
      <c r="C11" s="8" t="s">
        <v>46</v>
      </c>
      <c r="D11" s="15">
        <v>2202634.71</v>
      </c>
      <c r="E11" s="15">
        <v>5202803</v>
      </c>
      <c r="F11" s="15">
        <v>2366510.66</v>
      </c>
      <c r="G11" s="17">
        <f t="shared" si="0"/>
        <v>0.45485302057371768</v>
      </c>
      <c r="H11" s="18">
        <f t="shared" si="1"/>
        <v>107.43999671193778</v>
      </c>
    </row>
    <row r="12" spans="1:8" ht="49.5" customHeight="1" outlineLevel="1" x14ac:dyDescent="0.25">
      <c r="A12" s="7" t="s">
        <v>56</v>
      </c>
      <c r="B12" s="8" t="s">
        <v>36</v>
      </c>
      <c r="C12" s="8" t="s">
        <v>41</v>
      </c>
      <c r="D12" s="15">
        <v>0</v>
      </c>
      <c r="E12" s="15">
        <v>0</v>
      </c>
      <c r="F12" s="15">
        <v>0</v>
      </c>
      <c r="G12" s="17" t="e">
        <f t="shared" si="0"/>
        <v>#DIV/0!</v>
      </c>
      <c r="H12" s="18" t="e">
        <f t="shared" si="1"/>
        <v>#DIV/0!</v>
      </c>
    </row>
    <row r="13" spans="1:8" ht="18" customHeight="1" outlineLevel="1" x14ac:dyDescent="0.25">
      <c r="A13" s="7" t="s">
        <v>6</v>
      </c>
      <c r="B13" s="8" t="s">
        <v>36</v>
      </c>
      <c r="C13" s="8" t="s">
        <v>44</v>
      </c>
      <c r="D13" s="15">
        <v>0</v>
      </c>
      <c r="E13" s="15">
        <v>100000</v>
      </c>
      <c r="F13" s="15">
        <v>0</v>
      </c>
      <c r="G13" s="17">
        <f t="shared" si="0"/>
        <v>0</v>
      </c>
      <c r="H13" s="18">
        <v>0</v>
      </c>
    </row>
    <row r="14" spans="1:8" ht="16.5" customHeight="1" outlineLevel="1" x14ac:dyDescent="0.25">
      <c r="A14" s="7" t="s">
        <v>7</v>
      </c>
      <c r="B14" s="8" t="s">
        <v>36</v>
      </c>
      <c r="C14" s="8" t="s">
        <v>47</v>
      </c>
      <c r="D14" s="15">
        <v>1727704.63</v>
      </c>
      <c r="E14" s="15">
        <v>4121442</v>
      </c>
      <c r="F14" s="15">
        <v>1863999.63</v>
      </c>
      <c r="G14" s="17">
        <f t="shared" si="0"/>
        <v>0.45226880057999114</v>
      </c>
      <c r="H14" s="18">
        <f t="shared" si="1"/>
        <v>107.88879057411566</v>
      </c>
    </row>
    <row r="15" spans="1:8" ht="16.5" customHeight="1" x14ac:dyDescent="0.25">
      <c r="A15" s="7" t="s">
        <v>8</v>
      </c>
      <c r="B15" s="8" t="s">
        <v>37</v>
      </c>
      <c r="C15" s="8"/>
      <c r="D15" s="15">
        <v>309575.43</v>
      </c>
      <c r="E15" s="15">
        <v>804642.22</v>
      </c>
      <c r="F15" s="15">
        <v>388349.99</v>
      </c>
      <c r="G15" s="17">
        <f t="shared" si="0"/>
        <v>0.48263685442705206</v>
      </c>
      <c r="H15" s="18">
        <f t="shared" si="1"/>
        <v>125.44599873446029</v>
      </c>
    </row>
    <row r="16" spans="1:8" ht="30" customHeight="1" outlineLevel="1" x14ac:dyDescent="0.25">
      <c r="A16" s="7" t="s">
        <v>9</v>
      </c>
      <c r="B16" s="8" t="s">
        <v>37</v>
      </c>
      <c r="C16" s="8" t="s">
        <v>38</v>
      </c>
      <c r="D16" s="15">
        <v>309575.43</v>
      </c>
      <c r="E16" s="15">
        <v>804642.22</v>
      </c>
      <c r="F16" s="15">
        <v>388349.99</v>
      </c>
      <c r="G16" s="17">
        <f t="shared" si="0"/>
        <v>0.48263685442705206</v>
      </c>
      <c r="H16" s="18">
        <f t="shared" si="1"/>
        <v>125.44599873446029</v>
      </c>
    </row>
    <row r="17" spans="1:8" ht="30" customHeight="1" x14ac:dyDescent="0.25">
      <c r="A17" s="7" t="s">
        <v>10</v>
      </c>
      <c r="B17" s="8" t="s">
        <v>38</v>
      </c>
      <c r="C17" s="8"/>
      <c r="D17" s="15">
        <v>1470445.46</v>
      </c>
      <c r="E17" s="15">
        <v>4116705</v>
      </c>
      <c r="F17" s="15">
        <v>1723222.14</v>
      </c>
      <c r="G17" s="17">
        <f t="shared" si="0"/>
        <v>0.41859257342947814</v>
      </c>
      <c r="H17" s="18">
        <f t="shared" si="1"/>
        <v>117.19048321588208</v>
      </c>
    </row>
    <row r="18" spans="1:8" ht="23.25" customHeight="1" outlineLevel="1" x14ac:dyDescent="0.25">
      <c r="A18" s="7" t="s">
        <v>61</v>
      </c>
      <c r="B18" s="8" t="s">
        <v>38</v>
      </c>
      <c r="C18" s="8" t="s">
        <v>48</v>
      </c>
      <c r="D18" s="15">
        <v>0</v>
      </c>
      <c r="E18" s="15">
        <v>10000</v>
      </c>
      <c r="F18" s="15">
        <v>0</v>
      </c>
      <c r="G18" s="17">
        <f t="shared" si="0"/>
        <v>0</v>
      </c>
      <c r="H18" s="18" t="e">
        <f t="shared" si="1"/>
        <v>#DIV/0!</v>
      </c>
    </row>
    <row r="19" spans="1:8" ht="54" customHeight="1" outlineLevel="1" x14ac:dyDescent="0.25">
      <c r="A19" s="7" t="s">
        <v>60</v>
      </c>
      <c r="B19" s="8" t="s">
        <v>38</v>
      </c>
      <c r="C19" s="8" t="s">
        <v>43</v>
      </c>
      <c r="D19" s="15">
        <v>1470445.46</v>
      </c>
      <c r="E19" s="15">
        <v>4106705</v>
      </c>
      <c r="F19" s="15">
        <v>1723222.14</v>
      </c>
      <c r="G19" s="17">
        <f t="shared" si="0"/>
        <v>0.41961186401263295</v>
      </c>
      <c r="H19" s="18">
        <f>F19/D19*100</f>
        <v>117.19048321588208</v>
      </c>
    </row>
    <row r="20" spans="1:8" ht="16.5" customHeight="1" x14ac:dyDescent="0.25">
      <c r="A20" s="7" t="s">
        <v>11</v>
      </c>
      <c r="B20" s="8" t="s">
        <v>39</v>
      </c>
      <c r="C20" s="8"/>
      <c r="D20" s="15">
        <v>4077829.1</v>
      </c>
      <c r="E20" s="15">
        <v>16861735.59</v>
      </c>
      <c r="F20" s="15">
        <v>3547871.67</v>
      </c>
      <c r="G20" s="17">
        <f t="shared" si="0"/>
        <v>0.21040963731539572</v>
      </c>
      <c r="H20" s="18">
        <f t="shared" si="1"/>
        <v>87.0039323129064</v>
      </c>
    </row>
    <row r="21" spans="1:8" ht="15" customHeight="1" outlineLevel="1" x14ac:dyDescent="0.25">
      <c r="A21" s="7" t="s">
        <v>12</v>
      </c>
      <c r="B21" s="8" t="s">
        <v>39</v>
      </c>
      <c r="C21" s="8" t="s">
        <v>40</v>
      </c>
      <c r="D21" s="15">
        <v>0</v>
      </c>
      <c r="E21" s="15">
        <v>980182.8</v>
      </c>
      <c r="F21" s="15">
        <v>69053.47</v>
      </c>
      <c r="G21" s="17">
        <f t="shared" si="0"/>
        <v>7.0449583485855907E-2</v>
      </c>
      <c r="H21" s="18">
        <v>0</v>
      </c>
    </row>
    <row r="22" spans="1:8" ht="18.75" customHeight="1" outlineLevel="2" x14ac:dyDescent="0.25">
      <c r="A22" s="7" t="s">
        <v>50</v>
      </c>
      <c r="B22" s="8" t="s">
        <v>39</v>
      </c>
      <c r="C22" s="8" t="s">
        <v>42</v>
      </c>
      <c r="D22" s="15">
        <v>168910</v>
      </c>
      <c r="E22" s="15">
        <v>365000</v>
      </c>
      <c r="F22" s="15">
        <v>154576</v>
      </c>
      <c r="G22" s="17">
        <f t="shared" si="0"/>
        <v>0.42349589041095892</v>
      </c>
      <c r="H22" s="18">
        <f t="shared" si="1"/>
        <v>91.513823929903509</v>
      </c>
    </row>
    <row r="23" spans="1:8" ht="16.5" customHeight="1" outlineLevel="1" x14ac:dyDescent="0.25">
      <c r="A23" s="7" t="s">
        <v>13</v>
      </c>
      <c r="B23" s="8" t="s">
        <v>39</v>
      </c>
      <c r="C23" s="8" t="s">
        <v>48</v>
      </c>
      <c r="D23" s="15">
        <v>3873919.1</v>
      </c>
      <c r="E23" s="15">
        <v>15326552.789999999</v>
      </c>
      <c r="F23" s="15">
        <v>3294242.2</v>
      </c>
      <c r="G23" s="17">
        <f t="shared" si="0"/>
        <v>0.21493692972821454</v>
      </c>
      <c r="H23" s="18">
        <f t="shared" si="1"/>
        <v>85.036422159667708</v>
      </c>
    </row>
    <row r="24" spans="1:8" ht="30" customHeight="1" outlineLevel="1" x14ac:dyDescent="0.25">
      <c r="A24" s="7" t="s">
        <v>14</v>
      </c>
      <c r="B24" s="8" t="s">
        <v>39</v>
      </c>
      <c r="C24" s="8" t="s">
        <v>49</v>
      </c>
      <c r="D24" s="15">
        <v>35000</v>
      </c>
      <c r="E24" s="15">
        <v>160000</v>
      </c>
      <c r="F24" s="15">
        <v>30000</v>
      </c>
      <c r="G24" s="17">
        <f t="shared" si="0"/>
        <v>0.1875</v>
      </c>
      <c r="H24" s="18">
        <f t="shared" si="1"/>
        <v>85.714285714285708</v>
      </c>
    </row>
    <row r="25" spans="1:8" ht="16.5" customHeight="1" x14ac:dyDescent="0.25">
      <c r="A25" s="7" t="s">
        <v>15</v>
      </c>
      <c r="B25" s="8" t="s">
        <v>40</v>
      </c>
      <c r="C25" s="8"/>
      <c r="D25" s="15">
        <v>2541240.2599999998</v>
      </c>
      <c r="E25" s="15">
        <v>2142141</v>
      </c>
      <c r="F25" s="15">
        <v>100522.89</v>
      </c>
      <c r="G25" s="17">
        <f t="shared" si="0"/>
        <v>4.6926364791113187E-2</v>
      </c>
      <c r="H25" s="18">
        <f t="shared" si="1"/>
        <v>3.9556625787126478</v>
      </c>
    </row>
    <row r="26" spans="1:8" ht="16.5" customHeight="1" outlineLevel="1" x14ac:dyDescent="0.25">
      <c r="A26" s="7" t="s">
        <v>16</v>
      </c>
      <c r="B26" s="8" t="s">
        <v>40</v>
      </c>
      <c r="C26" s="8" t="s">
        <v>36</v>
      </c>
      <c r="D26" s="15">
        <v>70731.14</v>
      </c>
      <c r="E26" s="15">
        <v>158141</v>
      </c>
      <c r="F26" s="15">
        <v>64374.89</v>
      </c>
      <c r="G26" s="17">
        <f t="shared" si="0"/>
        <v>0.40707273888491913</v>
      </c>
      <c r="H26" s="18">
        <f t="shared" si="1"/>
        <v>91.01350550832349</v>
      </c>
    </row>
    <row r="27" spans="1:8" ht="16.5" customHeight="1" outlineLevel="1" x14ac:dyDescent="0.25">
      <c r="A27" s="7" t="s">
        <v>17</v>
      </c>
      <c r="B27" s="8" t="s">
        <v>40</v>
      </c>
      <c r="C27" s="8" t="s">
        <v>37</v>
      </c>
      <c r="D27" s="15">
        <v>86019.87</v>
      </c>
      <c r="E27" s="15">
        <v>1900000</v>
      </c>
      <c r="F27" s="15">
        <v>0</v>
      </c>
      <c r="G27" s="17">
        <f t="shared" si="0"/>
        <v>0</v>
      </c>
      <c r="H27" s="18">
        <f t="shared" si="1"/>
        <v>0</v>
      </c>
    </row>
    <row r="28" spans="1:8" ht="16.5" customHeight="1" outlineLevel="1" x14ac:dyDescent="0.25">
      <c r="A28" s="7" t="s">
        <v>68</v>
      </c>
      <c r="B28" s="8" t="s">
        <v>40</v>
      </c>
      <c r="C28" s="8" t="s">
        <v>38</v>
      </c>
      <c r="D28" s="15">
        <v>0</v>
      </c>
      <c r="E28" s="15">
        <v>84000</v>
      </c>
      <c r="F28" s="15">
        <v>36148</v>
      </c>
      <c r="G28" s="17">
        <f t="shared" si="0"/>
        <v>0.43033333333333335</v>
      </c>
      <c r="H28" s="18" t="e">
        <f t="shared" si="1"/>
        <v>#DIV/0!</v>
      </c>
    </row>
    <row r="29" spans="1:8" ht="16.5" customHeight="1" outlineLevel="1" x14ac:dyDescent="0.25">
      <c r="A29" s="7" t="s">
        <v>62</v>
      </c>
      <c r="B29" s="8" t="s">
        <v>46</v>
      </c>
      <c r="C29" s="8"/>
      <c r="D29" s="15">
        <v>0</v>
      </c>
      <c r="E29" s="15">
        <v>189000</v>
      </c>
      <c r="F29" s="15">
        <v>100323</v>
      </c>
      <c r="G29" s="17">
        <f t="shared" si="0"/>
        <v>0.53080952380952384</v>
      </c>
      <c r="H29" s="18" t="e">
        <f t="shared" si="1"/>
        <v>#DIV/0!</v>
      </c>
    </row>
    <row r="30" spans="1:8" ht="35.25" customHeight="1" outlineLevel="1" x14ac:dyDescent="0.25">
      <c r="A30" s="7" t="s">
        <v>63</v>
      </c>
      <c r="B30" s="8" t="s">
        <v>46</v>
      </c>
      <c r="C30" s="8" t="s">
        <v>40</v>
      </c>
      <c r="D30" s="15">
        <v>0</v>
      </c>
      <c r="E30" s="15">
        <v>189000</v>
      </c>
      <c r="F30" s="15">
        <v>100323</v>
      </c>
      <c r="G30" s="17">
        <f t="shared" si="0"/>
        <v>0.53080952380952384</v>
      </c>
      <c r="H30" s="18" t="e">
        <f t="shared" si="1"/>
        <v>#DIV/0!</v>
      </c>
    </row>
    <row r="31" spans="1:8" ht="16.5" customHeight="1" x14ac:dyDescent="0.25">
      <c r="A31" s="7" t="s">
        <v>18</v>
      </c>
      <c r="B31" s="8" t="s">
        <v>41</v>
      </c>
      <c r="C31" s="8"/>
      <c r="D31" s="15">
        <v>63598811.590000004</v>
      </c>
      <c r="E31" s="15">
        <v>136894607.41</v>
      </c>
      <c r="F31" s="15">
        <v>71723031.420000002</v>
      </c>
      <c r="G31" s="17">
        <f t="shared" si="0"/>
        <v>0.52392882946213637</v>
      </c>
      <c r="H31" s="18">
        <f t="shared" si="1"/>
        <v>112.77416924450428</v>
      </c>
    </row>
    <row r="32" spans="1:8" ht="15" customHeight="1" outlineLevel="1" x14ac:dyDescent="0.25">
      <c r="A32" s="7" t="s">
        <v>19</v>
      </c>
      <c r="B32" s="8" t="s">
        <v>41</v>
      </c>
      <c r="C32" s="8" t="s">
        <v>36</v>
      </c>
      <c r="D32" s="15">
        <v>7602298.0800000001</v>
      </c>
      <c r="E32" s="15">
        <v>17351058</v>
      </c>
      <c r="F32" s="15">
        <v>8560381.8499999996</v>
      </c>
      <c r="G32" s="17">
        <f t="shared" si="0"/>
        <v>0.49336368133862496</v>
      </c>
      <c r="H32" s="18">
        <f t="shared" si="1"/>
        <v>112.60255464752838</v>
      </c>
    </row>
    <row r="33" spans="1:8" ht="16.5" customHeight="1" outlineLevel="1" x14ac:dyDescent="0.25">
      <c r="A33" s="7" t="s">
        <v>20</v>
      </c>
      <c r="B33" s="8" t="s">
        <v>41</v>
      </c>
      <c r="C33" s="8" t="s">
        <v>37</v>
      </c>
      <c r="D33" s="15">
        <v>41647776.710000001</v>
      </c>
      <c r="E33" s="15">
        <v>86660930.909999996</v>
      </c>
      <c r="F33" s="15">
        <v>47130384.539999999</v>
      </c>
      <c r="G33" s="17">
        <f t="shared" si="0"/>
        <v>0.54384812215952694</v>
      </c>
      <c r="H33" s="18">
        <f t="shared" si="1"/>
        <v>113.16422691222212</v>
      </c>
    </row>
    <row r="34" spans="1:8" ht="16.5" customHeight="1" outlineLevel="1" x14ac:dyDescent="0.25">
      <c r="A34" s="7" t="s">
        <v>54</v>
      </c>
      <c r="B34" s="8" t="s">
        <v>41</v>
      </c>
      <c r="C34" s="8" t="s">
        <v>38</v>
      </c>
      <c r="D34" s="15">
        <v>5370958.7400000002</v>
      </c>
      <c r="E34" s="15">
        <v>11449926.5</v>
      </c>
      <c r="F34" s="15">
        <v>6095270.5599999996</v>
      </c>
      <c r="G34" s="17">
        <f t="shared" si="0"/>
        <v>0.53234145738839456</v>
      </c>
      <c r="H34" s="18">
        <f>F34/D34*100</f>
        <v>113.48570814007033</v>
      </c>
    </row>
    <row r="35" spans="1:8" ht="16.5" customHeight="1" outlineLevel="1" x14ac:dyDescent="0.25">
      <c r="A35" s="7" t="s">
        <v>21</v>
      </c>
      <c r="B35" s="8" t="s">
        <v>41</v>
      </c>
      <c r="C35" s="8" t="s">
        <v>41</v>
      </c>
      <c r="D35" s="15">
        <v>350375.19</v>
      </c>
      <c r="E35" s="15">
        <v>53000</v>
      </c>
      <c r="F35" s="15">
        <v>17800</v>
      </c>
      <c r="G35" s="17">
        <f>F35/E35</f>
        <v>0.33584905660377357</v>
      </c>
      <c r="H35" s="18">
        <f>F35/D35*100</f>
        <v>5.0802683831580655</v>
      </c>
    </row>
    <row r="36" spans="1:8" ht="18.75" customHeight="1" outlineLevel="1" x14ac:dyDescent="0.25">
      <c r="A36" s="7" t="s">
        <v>22</v>
      </c>
      <c r="B36" s="8" t="s">
        <v>41</v>
      </c>
      <c r="C36" s="8" t="s">
        <v>48</v>
      </c>
      <c r="D36" s="15">
        <v>8627402.8699999992</v>
      </c>
      <c r="E36" s="15">
        <v>21379692</v>
      </c>
      <c r="F36" s="15">
        <v>9919194.4700000007</v>
      </c>
      <c r="G36" s="17">
        <f t="shared" si="0"/>
        <v>0.46395403965595017</v>
      </c>
      <c r="H36" s="18">
        <f t="shared" si="1"/>
        <v>114.97312249659673</v>
      </c>
    </row>
    <row r="37" spans="1:8" ht="16.5" customHeight="1" x14ac:dyDescent="0.25">
      <c r="A37" s="7" t="s">
        <v>23</v>
      </c>
      <c r="B37" s="8" t="s">
        <v>42</v>
      </c>
      <c r="C37" s="8"/>
      <c r="D37" s="15">
        <v>5591821.2800000003</v>
      </c>
      <c r="E37" s="15">
        <v>13228967.15</v>
      </c>
      <c r="F37" s="15">
        <v>6319479.7699999996</v>
      </c>
      <c r="G37" s="17">
        <f t="shared" si="0"/>
        <v>0.47770016346287469</v>
      </c>
      <c r="H37" s="18">
        <f t="shared" si="1"/>
        <v>113.01290677158407</v>
      </c>
    </row>
    <row r="38" spans="1:8" ht="16.5" customHeight="1" outlineLevel="1" x14ac:dyDescent="0.25">
      <c r="A38" s="7" t="s">
        <v>24</v>
      </c>
      <c r="B38" s="8" t="s">
        <v>42</v>
      </c>
      <c r="C38" s="8" t="s">
        <v>36</v>
      </c>
      <c r="D38" s="15">
        <v>5591821.2800000003</v>
      </c>
      <c r="E38" s="15">
        <v>13228967.15</v>
      </c>
      <c r="F38" s="15">
        <v>6319479.7699999996</v>
      </c>
      <c r="G38" s="17">
        <f t="shared" si="0"/>
        <v>0.47770016346287469</v>
      </c>
      <c r="H38" s="18">
        <f t="shared" si="1"/>
        <v>113.01290677158407</v>
      </c>
    </row>
    <row r="39" spans="1:8" ht="16.5" customHeight="1" x14ac:dyDescent="0.25">
      <c r="A39" s="7" t="s">
        <v>25</v>
      </c>
      <c r="B39" s="8" t="s">
        <v>43</v>
      </c>
      <c r="C39" s="8"/>
      <c r="D39" s="15">
        <v>11015314.859999999</v>
      </c>
      <c r="E39" s="15">
        <v>9987143</v>
      </c>
      <c r="F39" s="15">
        <v>2766475.44</v>
      </c>
      <c r="G39" s="17">
        <f t="shared" si="0"/>
        <v>0.27700368764120026</v>
      </c>
      <c r="H39" s="18">
        <f t="shared" si="1"/>
        <v>25.114810381371161</v>
      </c>
    </row>
    <row r="40" spans="1:8" ht="16.5" customHeight="1" outlineLevel="1" x14ac:dyDescent="0.25">
      <c r="A40" s="7" t="s">
        <v>26</v>
      </c>
      <c r="B40" s="8" t="s">
        <v>43</v>
      </c>
      <c r="C40" s="8" t="s">
        <v>36</v>
      </c>
      <c r="D40" s="15">
        <v>577798.14</v>
      </c>
      <c r="E40" s="15">
        <v>1185591</v>
      </c>
      <c r="F40" s="15">
        <v>585591</v>
      </c>
      <c r="G40" s="17">
        <f t="shared" si="0"/>
        <v>0.49392328383059586</v>
      </c>
      <c r="H40" s="18">
        <f t="shared" si="1"/>
        <v>101.34871669888032</v>
      </c>
    </row>
    <row r="41" spans="1:8" ht="16.5" customHeight="1" outlineLevel="1" x14ac:dyDescent="0.25">
      <c r="A41" s="7" t="s">
        <v>27</v>
      </c>
      <c r="B41" s="8" t="s">
        <v>43</v>
      </c>
      <c r="C41" s="8" t="s">
        <v>38</v>
      </c>
      <c r="D41" s="15">
        <v>0</v>
      </c>
      <c r="E41" s="15">
        <v>0</v>
      </c>
      <c r="F41" s="15">
        <v>0</v>
      </c>
      <c r="G41" s="17" t="e">
        <f t="shared" si="0"/>
        <v>#DIV/0!</v>
      </c>
      <c r="H41" s="18" t="e">
        <f t="shared" si="1"/>
        <v>#DIV/0!</v>
      </c>
    </row>
    <row r="42" spans="1:8" ht="16.5" customHeight="1" outlineLevel="1" x14ac:dyDescent="0.25">
      <c r="A42" s="7" t="s">
        <v>28</v>
      </c>
      <c r="B42" s="8" t="s">
        <v>43</v>
      </c>
      <c r="C42" s="8" t="s">
        <v>39</v>
      </c>
      <c r="D42" s="15">
        <v>10409667.699999999</v>
      </c>
      <c r="E42" s="15">
        <v>8754552</v>
      </c>
      <c r="F42" s="15">
        <v>2180884.44</v>
      </c>
      <c r="G42" s="17">
        <f t="shared" si="0"/>
        <v>0.24911433960298596</v>
      </c>
      <c r="H42" s="18">
        <f t="shared" si="1"/>
        <v>20.950567326947432</v>
      </c>
    </row>
    <row r="43" spans="1:8" ht="32.25" customHeight="1" outlineLevel="1" x14ac:dyDescent="0.25">
      <c r="A43" s="7" t="s">
        <v>29</v>
      </c>
      <c r="B43" s="8" t="s">
        <v>43</v>
      </c>
      <c r="C43" s="8" t="s">
        <v>46</v>
      </c>
      <c r="D43" s="15">
        <v>27849.02</v>
      </c>
      <c r="E43" s="15">
        <v>47000</v>
      </c>
      <c r="F43" s="15">
        <v>0</v>
      </c>
      <c r="G43" s="17">
        <f t="shared" si="0"/>
        <v>0</v>
      </c>
      <c r="H43" s="18">
        <f t="shared" si="1"/>
        <v>0</v>
      </c>
    </row>
    <row r="44" spans="1:8" ht="18.75" customHeight="1" x14ac:dyDescent="0.25">
      <c r="A44" s="7" t="s">
        <v>30</v>
      </c>
      <c r="B44" s="8" t="s">
        <v>44</v>
      </c>
      <c r="C44" s="8"/>
      <c r="D44" s="15">
        <v>14670</v>
      </c>
      <c r="E44" s="15">
        <v>1631928</v>
      </c>
      <c r="F44" s="15">
        <v>13000</v>
      </c>
      <c r="G44" s="17">
        <f t="shared" si="0"/>
        <v>7.9660377173502751E-3</v>
      </c>
      <c r="H44" s="18">
        <f t="shared" si="1"/>
        <v>88.616223585548738</v>
      </c>
    </row>
    <row r="45" spans="1:8" ht="18.75" customHeight="1" x14ac:dyDescent="0.25">
      <c r="A45" s="7" t="s">
        <v>64</v>
      </c>
      <c r="B45" s="8" t="s">
        <v>44</v>
      </c>
      <c r="C45" s="8" t="s">
        <v>36</v>
      </c>
      <c r="D45" s="15">
        <v>0</v>
      </c>
      <c r="E45" s="15">
        <v>1421928</v>
      </c>
      <c r="F45" s="15">
        <v>0</v>
      </c>
      <c r="G45" s="17">
        <f t="shared" si="0"/>
        <v>0</v>
      </c>
      <c r="H45" s="18" t="e">
        <f t="shared" si="1"/>
        <v>#DIV/0!</v>
      </c>
    </row>
    <row r="46" spans="1:8" ht="19.5" customHeight="1" outlineLevel="1" x14ac:dyDescent="0.25">
      <c r="A46" s="7" t="s">
        <v>55</v>
      </c>
      <c r="B46" s="8" t="s">
        <v>44</v>
      </c>
      <c r="C46" s="8" t="s">
        <v>37</v>
      </c>
      <c r="D46" s="15">
        <v>14670</v>
      </c>
      <c r="E46" s="15">
        <v>210000</v>
      </c>
      <c r="F46" s="15">
        <v>13000</v>
      </c>
      <c r="G46" s="17">
        <f t="shared" si="0"/>
        <v>6.1904761904761907E-2</v>
      </c>
      <c r="H46" s="18">
        <f t="shared" si="1"/>
        <v>88.616223585548738</v>
      </c>
    </row>
    <row r="47" spans="1:8" ht="45" customHeight="1" x14ac:dyDescent="0.25">
      <c r="A47" s="7" t="s">
        <v>31</v>
      </c>
      <c r="B47" s="8" t="s">
        <v>45</v>
      </c>
      <c r="C47" s="8"/>
      <c r="D47" s="15">
        <v>163002</v>
      </c>
      <c r="E47" s="15">
        <v>350500</v>
      </c>
      <c r="F47" s="15">
        <v>191179</v>
      </c>
      <c r="G47" s="17">
        <f t="shared" si="0"/>
        <v>0.54544650499286729</v>
      </c>
      <c r="H47" s="18">
        <f t="shared" si="1"/>
        <v>117.28629096575503</v>
      </c>
    </row>
    <row r="48" spans="1:8" ht="45.75" customHeight="1" outlineLevel="1" x14ac:dyDescent="0.25">
      <c r="A48" s="7" t="s">
        <v>32</v>
      </c>
      <c r="B48" s="8" t="s">
        <v>45</v>
      </c>
      <c r="C48" s="8" t="s">
        <v>36</v>
      </c>
      <c r="D48" s="15">
        <v>163002</v>
      </c>
      <c r="E48" s="15">
        <v>350500</v>
      </c>
      <c r="F48" s="15">
        <v>191179</v>
      </c>
      <c r="G48" s="17">
        <f t="shared" si="0"/>
        <v>0.54544650499286729</v>
      </c>
      <c r="H48" s="18">
        <f t="shared" si="1"/>
        <v>117.28629096575503</v>
      </c>
    </row>
    <row r="49" spans="1:8" ht="16.5" customHeight="1" x14ac:dyDescent="0.25">
      <c r="A49" s="12" t="s">
        <v>33</v>
      </c>
      <c r="B49" s="12"/>
      <c r="C49" s="12"/>
      <c r="D49" s="16">
        <v>100692922.23</v>
      </c>
      <c r="E49" s="16">
        <v>216511795.37</v>
      </c>
      <c r="F49" s="16">
        <v>100064832.92</v>
      </c>
      <c r="G49" s="19">
        <f t="shared" si="0"/>
        <v>0.46216804377330956</v>
      </c>
      <c r="H49" s="20">
        <f t="shared" si="1"/>
        <v>99.376232910824328</v>
      </c>
    </row>
    <row r="50" spans="1:8" ht="12.75" customHeight="1" x14ac:dyDescent="0.25">
      <c r="A50" s="2"/>
      <c r="B50" s="2"/>
      <c r="C50" s="2"/>
      <c r="D50" s="2"/>
      <c r="E50" s="2"/>
      <c r="F50" s="2"/>
      <c r="G50" s="2"/>
    </row>
    <row r="51" spans="1:8" ht="15" customHeight="1" x14ac:dyDescent="0.25">
      <c r="A51" s="11"/>
      <c r="B51" s="11"/>
      <c r="C51" s="11"/>
      <c r="D51" s="11"/>
      <c r="E51" s="11"/>
      <c r="F51" s="3"/>
      <c r="G51" s="3"/>
    </row>
  </sheetData>
  <mergeCells count="5">
    <mergeCell ref="A51:E51"/>
    <mergeCell ref="A49:C49"/>
    <mergeCell ref="A3:G3"/>
    <mergeCell ref="A1:G1"/>
    <mergeCell ref="A2:H2"/>
  </mergeCells>
  <pageMargins left="0.59027779102325439" right="0.59027779102325439" top="0.59027779102325439" bottom="0.59027779102325439" header="0.39375001192092896" footer="0.39375001192092896"/>
  <pageSetup paperSize="9" scale="59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2016-05-17T06:34:55Z</cp:lastPrinted>
  <dcterms:created xsi:type="dcterms:W3CDTF">2016-05-16T05:01:24Z</dcterms:created>
  <dcterms:modified xsi:type="dcterms:W3CDTF">2023-07-12T12:27:36Z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