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ДЛЯ САЙТА\21092018\1\Материалы к отчету об исполнении бюджета района\"/>
    </mc:Choice>
  </mc:AlternateContent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Доходы!$4:$6</definedName>
  </definedNames>
  <calcPr calcId="162913"/>
</workbook>
</file>

<file path=xl/calcChain.xml><?xml version="1.0" encoding="utf-8"?>
<calcChain xmlns="http://schemas.openxmlformats.org/spreadsheetml/2006/main">
  <c r="F97" i="2" l="1"/>
  <c r="F96" i="2"/>
  <c r="G13" i="2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8" i="2"/>
  <c r="G9" i="2"/>
  <c r="G10" i="2"/>
  <c r="G11" i="2"/>
  <c r="F14" i="2"/>
  <c r="F15" i="2"/>
  <c r="F16" i="2"/>
  <c r="F17" i="2"/>
  <c r="F18" i="2"/>
  <c r="F19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8" i="2"/>
  <c r="F9" i="2"/>
  <c r="F10" i="2"/>
  <c r="F11" i="2"/>
  <c r="F12" i="2"/>
  <c r="F13" i="2"/>
  <c r="G7" i="2"/>
  <c r="F7" i="2"/>
  <c r="D20" i="2" l="1"/>
  <c r="F20" i="2" s="1"/>
</calcChain>
</file>

<file path=xl/sharedStrings.xml><?xml version="1.0" encoding="utf-8"?>
<sst xmlns="http://schemas.openxmlformats.org/spreadsheetml/2006/main" count="248" uniqueCount="240">
  <si>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</si>
  <si>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</si>
  <si>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</si>
  <si>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</si>
  <si>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</si>
  <si>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</si>
  <si>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</si>
  <si>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</si>
  <si>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</si>
  <si>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</si>
  <si>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</si>
  <si>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</si>
  <si>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</si>
  <si>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</si>
  <si>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</si>
  <si>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</si>
  <si>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</si>
  <si>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</si>
  <si>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</si>
  <si>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</si>
  <si>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</si>
  <si>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</si>
  <si>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</si>
  <si>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</si>
  <si>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</si>
  <si>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</si>
  <si>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</si>
  <si>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</si>
  <si>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</si>
  <si>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</si>
  <si>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</si>
  <si>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</si>
  <si>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</si>
  <si>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</si>
  <si>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</si>
  <si>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</si>
  <si>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</si>
  <si>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</si>
  <si>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</si>
  <si>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</si>
  <si>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</si>
  <si>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</si>
  <si>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</si>
  <si>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</si>
  <si>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</si>
  <si>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</si>
  <si>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</si>
  <si>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</si>
  <si>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</si>
  <si>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</si>
  <si>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</si>
  <si>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</si>
  <si>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</si>
  <si>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</si>
  <si>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</si>
  <si>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</si>
  <si>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</si>
  <si>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</si>
  <si>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</si>
  <si>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</si>
  <si>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</si>
  <si>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</si>
  <si>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</si>
  <si>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</si>
  <si>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</si>
  <si>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</si>
  <si>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</si>
  <si>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</si>
  <si>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</si>
  <si>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</si>
  <si>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</si>
  <si>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</si>
  <si>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</si>
  <si>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</si>
  <si>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</si>
  <si>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</si>
  <si>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</si>
  <si>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</si>
  <si>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</si>
  <si>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</si>
  <si>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</si>
  <si>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</si>
  <si>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</si>
  <si>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</si>
  <si>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</si>
  <si>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</si>
  <si>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</si>
  <si>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</si>
  <si>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</si>
  <si>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</si>
  <si>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</si>
  <si>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</si>
  <si>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</si>
  <si>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</si>
  <si>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</si>
  <si>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</si>
  <si>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</si>
  <si>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</si>
  <si>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</si>
  <si>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</si>
  <si>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</si>
  <si>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</si>
  <si>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</si>
  <si>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</si>
  <si>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</si>
  <si>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</si>
  <si>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</si>
  <si>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</si>
  <si>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</si>
  <si>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</si>
  <si>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</si>
  <si>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</si>
  <si>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</si>
  <si>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</si>
  <si>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</si>
  <si>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</si>
  <si>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</si>
  <si>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</si>
  <si>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</si>
  <si>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</si>
  <si>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</si>
  <si>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</si>
  <si>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</si>
  <si>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</si>
  <si>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</si>
  <si>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</si>
  <si>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</si>
  <si>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</si>
  <si>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</si>
  <si>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</si>
  <si>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</si>
  <si>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</si>
  <si>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</si>
  <si>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</si>
  <si>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</si>
  <si>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</si>
  <si>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</si>
  <si>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</si>
  <si>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</si>
  <si>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</si>
  <si>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</si>
  <si>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</si>
  <si>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</si>
  <si>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</si>
  <si>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</si>
  <si>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</si>
  <si>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</si>
  <si>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</si>
  <si>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</si>
  <si>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</si>
  <si>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</si>
  <si>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</si>
  <si>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</si>
  <si>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</si>
  <si>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</si>
  <si>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</si>
  <si>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</si>
  <si>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</si>
  <si>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</si>
  <si>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000 2023000000 0000 151</t>
  </si>
  <si>
    <t xml:space="preserve"> 000 2023002400 0000 151</t>
  </si>
  <si>
    <t xml:space="preserve"> 000 2023002405 0000 151</t>
  </si>
  <si>
    <t xml:space="preserve"> 000 2023002900 0000 151</t>
  </si>
  <si>
    <t xml:space="preserve"> 000 2023002905 0000 151</t>
  </si>
  <si>
    <t xml:space="preserve"> 000 2023508200 0000 151</t>
  </si>
  <si>
    <t xml:space="preserve"> 000 2023508205 0000 151</t>
  </si>
  <si>
    <t xml:space="preserve"> 000 2023526000 0000 151</t>
  </si>
  <si>
    <t xml:space="preserve"> 000 2023511800 0000 151</t>
  </si>
  <si>
    <t xml:space="preserve"> 000 2023511805 0000 151</t>
  </si>
  <si>
    <t xml:space="preserve"> 000 2024000000 0000 151</t>
  </si>
  <si>
    <t xml:space="preserve"> 000 2024001400 0000 151</t>
  </si>
  <si>
    <t xml:space="preserve"> 000 2024001405 0000 151</t>
  </si>
  <si>
    <t xml:space="preserve"> 000 2024999900 0000 151</t>
  </si>
  <si>
    <t xml:space="preserve"> 000 2024999905 0000 151</t>
  </si>
  <si>
    <t xml:space="preserve"> 000 2021000000 0000 151</t>
  </si>
  <si>
    <t xml:space="preserve"> 000 2021500105 0000 151</t>
  </si>
  <si>
    <t xml:space="preserve"> 000 2021500200 0000 151</t>
  </si>
  <si>
    <t xml:space="preserve"> 000 202150205 0000 151</t>
  </si>
  <si>
    <t xml:space="preserve"> 000 2022000000 0000 151</t>
  </si>
  <si>
    <t xml:space="preserve"> 000 2022021600 0000 151</t>
  </si>
  <si>
    <t xml:space="preserve"> 000 2022021605 0000 151</t>
  </si>
  <si>
    <t>000 20225097000000151</t>
  </si>
  <si>
    <t>000 202225097050000151</t>
  </si>
  <si>
    <t xml:space="preserve"> 000 2022999900 0000 151</t>
  </si>
  <si>
    <t xml:space="preserve"> 000 2022999905 0000 151</t>
  </si>
  <si>
    <t xml:space="preserve"> 000 2190000005 0000 000</t>
  </si>
  <si>
    <t xml:space="preserve"> 000 1110501305 0000 120</t>
  </si>
  <si>
    <t>000 1160800001 0000 140</t>
  </si>
  <si>
    <t>Денежные взыскания ( штрафы) за административные правонаругения в области государственного регулирования производства и оборота этилового спирта, алкогольной спиртосодеожащей и табачной продукции</t>
  </si>
  <si>
    <t>000 2021999900 0000 151</t>
  </si>
  <si>
    <t>Прочие дотации</t>
  </si>
  <si>
    <t>000 2022551900 0000 151</t>
  </si>
  <si>
    <t>Субсидия бюджетам на поддержку отрасли культуры</t>
  </si>
  <si>
    <t xml:space="preserve"> 000 2021999905 0000 15</t>
  </si>
  <si>
    <t>Прочие дотации бюджетам муниципальных районов</t>
  </si>
  <si>
    <t>Уточненные назначения на 2018 год</t>
  </si>
  <si>
    <t>000 1120104101 0000 120</t>
  </si>
  <si>
    <t xml:space="preserve"> 000 1140601305 0000 430</t>
  </si>
  <si>
    <t>000 1160801001 0000 140</t>
  </si>
  <si>
    <t>000 1160802001 0000 140</t>
  </si>
  <si>
    <t>Денежные взыскания ( штрафы) за административные правонаругения в области государственного регулирования производства и оборота  табачной продукции</t>
  </si>
  <si>
    <t xml:space="preserve"> 000 2021500100 0000 151</t>
  </si>
  <si>
    <t>000 2022007700 0000 151</t>
  </si>
  <si>
    <t>000 2022007705 0000 151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</si>
  <si>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</si>
  <si>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</si>
  <si>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000 2022546700 0000 151</t>
  </si>
  <si>
    <t>000 2022546705 0000 151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</si>
  <si>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</si>
  <si>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</si>
  <si>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</si>
  <si>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000 2022551905 0000 151</t>
  </si>
  <si>
    <t xml:space="preserve"> 000 2023526005 0000 151</t>
  </si>
  <si>
    <t>000 1050400002 0000 110</t>
  </si>
  <si>
    <t>000 1050402002 0000 110</t>
  </si>
  <si>
    <t>Налог, взимаемый в связи с применением патентной системы налогооблажения</t>
  </si>
  <si>
    <t xml:space="preserve">Налог, взимаемый в связи с применением патентной системы налогооблажения,зачисляемый в бюджеты муниципальных районов 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</si>
  <si>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</si>
  <si>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муниципальных районов</t>
  </si>
  <si>
    <t>000 1164300001 0000 140</t>
  </si>
  <si>
    <t>Денежные взыскания(штрафы)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административныхз правонарушениях</t>
  </si>
  <si>
    <t xml:space="preserve"> 000 1110501310 0000 120</t>
  </si>
  <si>
    <t xml:space="preserve"> 000 1140601310 0000 430</t>
  </si>
  <si>
    <t xml:space="preserve"> 000 2022005100 0000 151</t>
  </si>
  <si>
    <t>Субсидии бюджетам на реализацию федеральных целевых программ</t>
  </si>
  <si>
    <t>Субсидии бюджетам  муниципальных районов на реализацию федеральных целевых программ</t>
  </si>
  <si>
    <t xml:space="preserve"> 000 2022005105 0000 151</t>
  </si>
  <si>
    <t xml:space="preserve"> 000 2196001005 0000 151</t>
  </si>
  <si>
    <t>Процент кассового исполнения к уточненным назначениям</t>
  </si>
  <si>
    <t>Темп роста 2018 к соответствующиему периоду 2017,%</t>
  </si>
  <si>
    <t>в 4,5 р.</t>
  </si>
  <si>
    <t>в 5,3 р.</t>
  </si>
  <si>
    <t>в 7,7 р.</t>
  </si>
  <si>
    <t>Кассовое исполнение за 1 квартал 2018 года</t>
  </si>
  <si>
    <t>Кассовое исполнение за 1 квартал 2017 года</t>
  </si>
  <si>
    <t>000 2022549700 0000 151</t>
  </si>
  <si>
    <t>000 2022549705 0000 151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</si>
  <si>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</si>
  <si>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</si>
  <si>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Сведения об исполнении бюджета муниципального образования "Жирятинский район" по доходам за 1  квартал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</si>
</sst>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d\.mm\.yyyy"/>
  </numFmts>
  <fonts count="18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>
      <alignment horizontal="center" wrapText="1"/>
      <protection locked="0"/>
    </xf>
    <xf numFmtId="0" fontId="3" fillId="0" borderId="1" xfId="5" applyNumberFormat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49" fontId="13" fillId="0" borderId="51" xfId="24" applyNumberFormat="1" applyFont="1" applyBorder="1" applyProtection="1">
      <alignment horizontal="center" vertical="center" wrapText="1"/>
      <protection locked="0"/>
    </xf>
    <xf numFmtId="49" fontId="13" fillId="0" borderId="51" xfId="25" applyNumberFormat="1" applyFont="1" applyBorder="1" applyProtection="1">
      <alignment horizontal="center" vertical="center" wrapText="1"/>
      <protection locked="0"/>
    </xf>
    <xf numFmtId="4" fontId="13" fillId="0" borderId="51" xfId="29" applyNumberFormat="1" applyFont="1" applyBorder="1" applyProtection="1">
      <alignment horizontal="right"/>
      <protection locked="0"/>
    </xf>
    <xf numFmtId="49" fontId="13" fillId="0" borderId="51" xfId="38" applyNumberFormat="1" applyFont="1" applyBorder="1" applyProtection="1">
      <alignment horizontal="center"/>
      <protection locked="0"/>
    </xf>
    <xf numFmtId="0" fontId="13" fillId="0" borderId="51" xfId="39" applyNumberFormat="1" applyFont="1" applyBorder="1" applyProtection="1">
      <protection locked="0"/>
    </xf>
    <xf numFmtId="0" fontId="13" fillId="0" borderId="51" xfId="36" applyNumberFormat="1" applyFont="1" applyBorder="1" applyAlignment="1" applyProtection="1">
      <alignment wrapText="1"/>
      <protection locked="0"/>
    </xf>
    <xf numFmtId="0" fontId="13" fillId="0" borderId="51" xfId="16" applyNumberFormat="1" applyFont="1" applyBorder="1" applyAlignment="1" applyProtection="1">
      <protection locked="0"/>
    </xf>
    <xf numFmtId="0" fontId="15" fillId="0" borderId="51" xfId="0" applyFont="1" applyBorder="1" applyProtection="1">
      <protection locked="0"/>
    </xf>
    <xf numFmtId="0" fontId="13" fillId="0" borderId="53" xfId="36" applyNumberFormat="1" applyFont="1" applyBorder="1" applyAlignment="1" applyProtection="1">
      <alignment wrapText="1"/>
      <protection locked="0"/>
    </xf>
    <xf numFmtId="0" fontId="15" fillId="0" borderId="51" xfId="32" applyNumberFormat="1" applyFont="1" applyBorder="1" applyAlignment="1" applyProtection="1">
      <alignment wrapText="1"/>
    </xf>
    <xf numFmtId="49" fontId="13" fillId="4" borderId="51" xfId="38" applyNumberFormat="1" applyFont="1" applyFill="1" applyBorder="1" applyProtection="1">
      <alignment horizontal="center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49" fontId="13" fillId="0" borderId="52" xfId="38" applyNumberFormat="1" applyFont="1" applyBorder="1" applyProtection="1">
      <alignment horizontal="center"/>
      <protection locked="0"/>
    </xf>
    <xf numFmtId="4" fontId="15" fillId="0" borderId="51" xfId="29" applyNumberFormat="1" applyFont="1" applyBorder="1" applyProtection="1">
      <alignment horizontal="right"/>
      <protection locked="0"/>
    </xf>
    <xf numFmtId="0" fontId="15" fillId="2" borderId="51" xfId="40" applyNumberFormat="1" applyFont="1" applyBorder="1" applyProtection="1">
      <protection locked="0"/>
    </xf>
    <xf numFmtId="2" fontId="13" fillId="0" borderId="51" xfId="25" applyNumberFormat="1" applyFont="1" applyBorder="1" applyProtection="1">
      <alignment horizontal="center" vertical="center" wrapText="1"/>
      <protection locked="0"/>
    </xf>
    <xf numFmtId="43" fontId="13" fillId="0" borderId="51" xfId="184" applyFont="1" applyBorder="1" applyAlignment="1" applyProtection="1">
      <alignment horizontal="right"/>
      <protection locked="0"/>
    </xf>
    <xf numFmtId="0" fontId="3" fillId="0" borderId="51" xfId="9" applyNumberFormat="1" applyBorder="1" applyProtection="1">
      <protection locked="0"/>
    </xf>
    <xf numFmtId="0" fontId="0" fillId="0" borderId="51" xfId="0" applyBorder="1" applyProtection="1">
      <protection locked="0"/>
    </xf>
    <xf numFmtId="10" fontId="3" fillId="0" borderId="51" xfId="185" applyNumberFormat="1" applyFont="1" applyBorder="1" applyAlignment="1" applyProtection="1">
      <alignment horizontal="center"/>
      <protection locked="0"/>
    </xf>
    <xf numFmtId="10" fontId="0" fillId="0" borderId="51" xfId="185" applyNumberFormat="1" applyFont="1" applyBorder="1" applyAlignment="1" applyProtection="1">
      <alignment horizontal="center"/>
      <protection locked="0"/>
    </xf>
    <xf numFmtId="4" fontId="17" fillId="0" borderId="51" xfId="29" applyNumberFormat="1" applyFont="1" applyBorder="1" applyProtection="1">
      <alignment horizontal="right"/>
      <protection locked="0"/>
    </xf>
    <xf numFmtId="0" fontId="14" fillId="0" borderId="1" xfId="5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5" fillId="0" borderId="51" xfId="9" applyNumberFormat="1" applyFont="1" applyBorder="1" applyAlignment="1" applyProtection="1">
      <alignment wrapText="1"/>
      <protection locked="0"/>
    </xf>
    <xf numFmtId="0" fontId="16" fillId="0" borderId="51" xfId="0" applyFont="1" applyBorder="1" applyAlignment="1">
      <alignment wrapText="1"/>
    </xf>
    <xf numFmtId="0" fontId="16" fillId="0" borderId="51" xfId="0" applyFont="1" applyBorder="1" applyAlignment="1" applyProtection="1">
      <alignment wrapText="1"/>
      <protection locked="0"/>
    </xf>
    <xf numFmtId="49" fontId="13" fillId="0" borderId="55" xfId="0" applyNumberFormat="1" applyFont="1" applyFill="1" applyBorder="1" applyAlignment="1" applyProtection="1">
      <alignment horizontal="center" vertical="center" wrapText="1"/>
    </xf>
    <xf numFmtId="49" fontId="13" fillId="0" borderId="56" xfId="0" applyNumberFormat="1" applyFont="1" applyFill="1" applyBorder="1" applyAlignment="1" applyProtection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</xf>
    <xf numFmtId="49" fontId="13" fillId="0" borderId="57" xfId="0" applyNumberFormat="1" applyFont="1" applyFill="1" applyBorder="1" applyAlignment="1" applyProtection="1">
      <alignment horizontal="center" vertical="center" wrapText="1"/>
    </xf>
    <xf numFmtId="2" fontId="15" fillId="0" borderId="52" xfId="24" applyNumberFormat="1" applyFont="1" applyBorder="1" applyAlignment="1" applyProtection="1">
      <alignment horizontal="center" vertical="center" wrapText="1"/>
      <protection locked="0"/>
    </xf>
    <xf numFmtId="2" fontId="15" fillId="0" borderId="54" xfId="24" applyNumberFormat="1" applyFont="1" applyBorder="1" applyAlignment="1" applyProtection="1">
      <alignment horizontal="center" vertical="center" wrapText="1"/>
      <protection locked="0"/>
    </xf>
    <xf numFmtId="49" fontId="15" fillId="0" borderId="52" xfId="24" applyNumberFormat="1" applyFont="1" applyBorder="1" applyAlignment="1" applyProtection="1">
      <alignment horizontal="center" vertical="center" wrapText="1"/>
      <protection locked="0"/>
    </xf>
    <xf numFmtId="49" fontId="15" fillId="0" borderId="54" xfId="24" applyNumberFormat="1" applyFont="1" applyBorder="1" applyAlignment="1" applyProtection="1">
      <alignment horizontal="center" vertical="center" wrapText="1"/>
      <protection locked="0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5" builtinId="5"/>
    <cellStyle name="Финансовый" xfId="184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abSelected="1" zoomScaleNormal="100" workbookViewId="0">
      <selection activeCell="A3" sqref="A3"/>
    </sheetView>
  </sheetViews>
  <sheetFormatPr defaultRowHeight="15" x14ac:dyDescent="0.25"/>
  <cols>
    <col min="1" max="1" width="26.140625" style="1" customWidth="1"/>
    <col min="2" max="2" width="60" style="1" customWidth="1"/>
    <col min="3" max="3" width="17.140625" style="1" customWidth="1"/>
    <col min="4" max="4" width="16.140625" style="1" customWidth="1"/>
    <col min="5" max="5" width="19.140625" style="1" customWidth="1"/>
    <col min="6" max="6" width="14.85546875" style="1" customWidth="1"/>
    <col min="7" max="7" width="15.85546875" style="1" customWidth="1"/>
    <col min="8" max="16384" width="9.140625" style="1"/>
  </cols>
  <sheetData>
    <row r="1" spans="1:7" ht="17.100000000000001" customHeight="1" x14ac:dyDescent="0.25">
      <c r="A1" s="32"/>
      <c r="B1" s="32"/>
      <c r="C1" s="2"/>
      <c r="D1" s="3"/>
      <c r="E1" s="3"/>
      <c r="F1" s="3"/>
    </row>
    <row r="2" spans="1:7" ht="12.95" customHeight="1" x14ac:dyDescent="0.25">
      <c r="A2" s="31" t="s">
        <v>239</v>
      </c>
      <c r="B2" s="31"/>
      <c r="C2" s="31"/>
      <c r="D2" s="31"/>
      <c r="E2" s="31"/>
      <c r="F2" s="3"/>
    </row>
    <row r="3" spans="1:7" ht="24.75" customHeight="1" x14ac:dyDescent="0.25">
      <c r="A3" s="7"/>
      <c r="B3" s="4"/>
      <c r="C3" s="5"/>
      <c r="D3" s="6"/>
      <c r="E3" s="6"/>
      <c r="F3" s="3"/>
    </row>
    <row r="4" spans="1:7" ht="11.25" customHeight="1" x14ac:dyDescent="0.25">
      <c r="A4" s="38" t="s">
        <v>148</v>
      </c>
      <c r="B4" s="36" t="s">
        <v>149</v>
      </c>
      <c r="C4" s="42" t="s">
        <v>234</v>
      </c>
      <c r="D4" s="42" t="s">
        <v>195</v>
      </c>
      <c r="E4" s="40" t="s">
        <v>233</v>
      </c>
      <c r="F4" s="33" t="s">
        <v>228</v>
      </c>
      <c r="G4" s="35" t="s">
        <v>229</v>
      </c>
    </row>
    <row r="5" spans="1:7" ht="72" customHeight="1" x14ac:dyDescent="0.25">
      <c r="A5" s="39"/>
      <c r="B5" s="37"/>
      <c r="C5" s="43"/>
      <c r="D5" s="43"/>
      <c r="E5" s="41"/>
      <c r="F5" s="34"/>
      <c r="G5" s="34"/>
    </row>
    <row r="6" spans="1:7" ht="11.45" customHeight="1" x14ac:dyDescent="0.25">
      <c r="A6" s="9" t="s">
        <v>0</v>
      </c>
      <c r="B6" s="9" t="s">
        <v>1</v>
      </c>
      <c r="C6" s="10" t="s">
        <v>2</v>
      </c>
      <c r="D6" s="10" t="s">
        <v>3</v>
      </c>
      <c r="E6" s="24"/>
      <c r="F6" s="26"/>
      <c r="G6" s="27"/>
    </row>
    <row r="7" spans="1:7" ht="15" customHeight="1" x14ac:dyDescent="0.25">
      <c r="A7" s="12" t="s">
        <v>5</v>
      </c>
      <c r="B7" s="14" t="s">
        <v>4</v>
      </c>
      <c r="C7" s="11">
        <v>11519381.68</v>
      </c>
      <c r="D7" s="11">
        <v>49250116</v>
      </c>
      <c r="E7" s="25">
        <v>8588522.0600000005</v>
      </c>
      <c r="F7" s="28">
        <f>E7/D7</f>
        <v>0.17438582398465824</v>
      </c>
      <c r="G7" s="29">
        <f>E7/C7</f>
        <v>0.74557144633131045</v>
      </c>
    </row>
    <row r="8" spans="1:7" ht="15" customHeight="1" x14ac:dyDescent="0.25">
      <c r="A8" s="12" t="s">
        <v>7</v>
      </c>
      <c r="B8" s="14" t="s">
        <v>6</v>
      </c>
      <c r="C8" s="11">
        <v>9083413.7300000004</v>
      </c>
      <c r="D8" s="11">
        <v>40073110</v>
      </c>
      <c r="E8" s="25">
        <v>6174726.6299999999</v>
      </c>
      <c r="F8" s="28">
        <f t="shared" ref="F8:F71" si="0">E8/D8</f>
        <v>0.1540865340873219</v>
      </c>
      <c r="G8" s="29">
        <f t="shared" ref="G8:G71" si="1">E8/C8</f>
        <v>0.67978040123908345</v>
      </c>
    </row>
    <row r="9" spans="1:7" ht="15" customHeight="1" x14ac:dyDescent="0.25">
      <c r="A9" s="12" t="s">
        <v>9</v>
      </c>
      <c r="B9" s="14" t="s">
        <v>8</v>
      </c>
      <c r="C9" s="11">
        <v>9083413.7300000004</v>
      </c>
      <c r="D9" s="11">
        <v>40073110</v>
      </c>
      <c r="E9" s="25">
        <v>6174726.6299999999</v>
      </c>
      <c r="F9" s="28">
        <f t="shared" si="0"/>
        <v>0.1540865340873219</v>
      </c>
      <c r="G9" s="29">
        <f t="shared" si="1"/>
        <v>0.67978040123908345</v>
      </c>
    </row>
    <row r="10" spans="1:7" ht="78" customHeight="1" x14ac:dyDescent="0.25">
      <c r="A10" s="12" t="s">
        <v>11</v>
      </c>
      <c r="B10" s="14" t="s">
        <v>10</v>
      </c>
      <c r="C10" s="11">
        <v>9037321.8300000001</v>
      </c>
      <c r="D10" s="11">
        <v>39660360</v>
      </c>
      <c r="E10" s="25">
        <v>6099270.8499999996</v>
      </c>
      <c r="F10" s="28">
        <f t="shared" si="0"/>
        <v>0.15378758160541153</v>
      </c>
      <c r="G10" s="29">
        <f t="shared" si="1"/>
        <v>0.67489804664840614</v>
      </c>
    </row>
    <row r="11" spans="1:7" ht="125.25" customHeight="1" x14ac:dyDescent="0.25">
      <c r="A11" s="12" t="s">
        <v>13</v>
      </c>
      <c r="B11" s="14" t="s">
        <v>12</v>
      </c>
      <c r="C11" s="22">
        <v>27356.09</v>
      </c>
      <c r="D11" s="22">
        <v>280510</v>
      </c>
      <c r="E11" s="25">
        <v>42616.04</v>
      </c>
      <c r="F11" s="28">
        <f t="shared" si="0"/>
        <v>0.15192342518983282</v>
      </c>
      <c r="G11" s="29">
        <f t="shared" si="1"/>
        <v>1.5578264291424688</v>
      </c>
    </row>
    <row r="12" spans="1:7" ht="45.75" customHeight="1" x14ac:dyDescent="0.25">
      <c r="A12" s="12" t="s">
        <v>15</v>
      </c>
      <c r="B12" s="14" t="s">
        <v>14</v>
      </c>
      <c r="C12" s="22">
        <v>10023.33</v>
      </c>
      <c r="D12" s="22">
        <v>60110</v>
      </c>
      <c r="E12" s="25">
        <v>23850.9</v>
      </c>
      <c r="F12" s="28">
        <f t="shared" si="0"/>
        <v>0.39678755614706374</v>
      </c>
      <c r="G12" s="29" t="s">
        <v>232</v>
      </c>
    </row>
    <row r="13" spans="1:7" ht="92.25" customHeight="1" x14ac:dyDescent="0.25">
      <c r="A13" s="12" t="s">
        <v>17</v>
      </c>
      <c r="B13" s="14" t="s">
        <v>16</v>
      </c>
      <c r="C13" s="22">
        <v>8712.48</v>
      </c>
      <c r="D13" s="22">
        <v>72130</v>
      </c>
      <c r="E13" s="25">
        <v>8988.84</v>
      </c>
      <c r="F13" s="28">
        <f t="shared" si="0"/>
        <v>0.12461999168168585</v>
      </c>
      <c r="G13" s="29">
        <f t="shared" si="1"/>
        <v>1.0317200154261474</v>
      </c>
    </row>
    <row r="14" spans="1:7" ht="31.5" customHeight="1" x14ac:dyDescent="0.25">
      <c r="A14" s="12" t="s">
        <v>19</v>
      </c>
      <c r="B14" s="14" t="s">
        <v>18</v>
      </c>
      <c r="C14" s="22">
        <v>1270912.2</v>
      </c>
      <c r="D14" s="22">
        <v>5559758</v>
      </c>
      <c r="E14" s="25">
        <v>1280819.3500000001</v>
      </c>
      <c r="F14" s="28">
        <f t="shared" si="0"/>
        <v>0.23037321948185516</v>
      </c>
      <c r="G14" s="29">
        <f t="shared" si="1"/>
        <v>1.0077953063948872</v>
      </c>
    </row>
    <row r="15" spans="1:7" ht="28.5" customHeight="1" x14ac:dyDescent="0.25">
      <c r="A15" s="12" t="s">
        <v>21</v>
      </c>
      <c r="B15" s="14" t="s">
        <v>20</v>
      </c>
      <c r="C15" s="22">
        <v>1270912.2</v>
      </c>
      <c r="D15" s="22">
        <v>5559758</v>
      </c>
      <c r="E15" s="25">
        <v>1280819.3500000001</v>
      </c>
      <c r="F15" s="28">
        <f t="shared" si="0"/>
        <v>0.23037321948185516</v>
      </c>
      <c r="G15" s="29">
        <f t="shared" si="1"/>
        <v>1.0077953063948872</v>
      </c>
    </row>
    <row r="16" spans="1:7" ht="76.5" customHeight="1" x14ac:dyDescent="0.25">
      <c r="A16" s="12" t="s">
        <v>23</v>
      </c>
      <c r="B16" s="14" t="s">
        <v>22</v>
      </c>
      <c r="C16" s="22">
        <v>472660.22</v>
      </c>
      <c r="D16" s="22">
        <v>2293213</v>
      </c>
      <c r="E16" s="25">
        <v>527676.74</v>
      </c>
      <c r="F16" s="28">
        <f t="shared" si="0"/>
        <v>0.23010367549808936</v>
      </c>
      <c r="G16" s="29">
        <f t="shared" si="1"/>
        <v>1.1163976101056272</v>
      </c>
    </row>
    <row r="17" spans="1:7" ht="96.75" customHeight="1" x14ac:dyDescent="0.25">
      <c r="A17" s="12" t="s">
        <v>25</v>
      </c>
      <c r="B17" s="14" t="s">
        <v>24</v>
      </c>
      <c r="C17" s="22">
        <v>4721.12</v>
      </c>
      <c r="D17" s="22">
        <v>20645</v>
      </c>
      <c r="E17" s="25">
        <v>3557.13</v>
      </c>
      <c r="F17" s="28">
        <f t="shared" si="0"/>
        <v>0.17229983046742553</v>
      </c>
      <c r="G17" s="29">
        <f t="shared" si="1"/>
        <v>0.75345045243501541</v>
      </c>
    </row>
    <row r="18" spans="1:7" ht="81" customHeight="1" x14ac:dyDescent="0.25">
      <c r="A18" s="12" t="s">
        <v>27</v>
      </c>
      <c r="B18" s="14" t="s">
        <v>26</v>
      </c>
      <c r="C18" s="22">
        <v>880225.33</v>
      </c>
      <c r="D18" s="22">
        <v>3576956</v>
      </c>
      <c r="E18" s="25">
        <v>859539.45</v>
      </c>
      <c r="F18" s="28">
        <f t="shared" si="0"/>
        <v>0.24029913982727211</v>
      </c>
      <c r="G18" s="29">
        <f t="shared" si="1"/>
        <v>0.97649933568714731</v>
      </c>
    </row>
    <row r="19" spans="1:7" ht="76.5" customHeight="1" x14ac:dyDescent="0.25">
      <c r="A19" s="12" t="s">
        <v>29</v>
      </c>
      <c r="B19" s="14" t="s">
        <v>28</v>
      </c>
      <c r="C19" s="22">
        <v>-86697.47</v>
      </c>
      <c r="D19" s="22">
        <v>-331056</v>
      </c>
      <c r="E19" s="25">
        <v>-109953.97</v>
      </c>
      <c r="F19" s="28">
        <f t="shared" si="0"/>
        <v>0.33213102919143589</v>
      </c>
      <c r="G19" s="29">
        <f t="shared" si="1"/>
        <v>1.2682488889237482</v>
      </c>
    </row>
    <row r="20" spans="1:7" ht="15" customHeight="1" x14ac:dyDescent="0.25">
      <c r="A20" s="12" t="s">
        <v>31</v>
      </c>
      <c r="B20" s="14" t="s">
        <v>30</v>
      </c>
      <c r="C20" s="22">
        <v>335804.68</v>
      </c>
      <c r="D20" s="22">
        <f>D21+D24</f>
        <v>1240400</v>
      </c>
      <c r="E20" s="25">
        <v>365648.46</v>
      </c>
      <c r="F20" s="28">
        <f t="shared" si="0"/>
        <v>0.29478269912931315</v>
      </c>
      <c r="G20" s="29">
        <f t="shared" si="1"/>
        <v>1.0888724362030928</v>
      </c>
    </row>
    <row r="21" spans="1:7" ht="27" customHeight="1" x14ac:dyDescent="0.25">
      <c r="A21" s="12" t="s">
        <v>33</v>
      </c>
      <c r="B21" s="14" t="s">
        <v>32</v>
      </c>
      <c r="C21" s="22">
        <v>290166.18</v>
      </c>
      <c r="D21" s="22">
        <v>1164000</v>
      </c>
      <c r="E21" s="25">
        <v>278030.71000000002</v>
      </c>
      <c r="F21" s="28">
        <f t="shared" si="0"/>
        <v>0.23885799828178697</v>
      </c>
      <c r="G21" s="29">
        <f t="shared" si="1"/>
        <v>0.95817751744879442</v>
      </c>
    </row>
    <row r="22" spans="1:7" ht="27" customHeight="1" x14ac:dyDescent="0.25">
      <c r="A22" s="12" t="s">
        <v>34</v>
      </c>
      <c r="B22" s="14" t="s">
        <v>32</v>
      </c>
      <c r="C22" s="22">
        <v>290166.18</v>
      </c>
      <c r="D22" s="22">
        <v>1164000</v>
      </c>
      <c r="E22" s="25">
        <v>278030.71000000002</v>
      </c>
      <c r="F22" s="28">
        <f t="shared" si="0"/>
        <v>0.23885799828178697</v>
      </c>
      <c r="G22" s="29">
        <f t="shared" si="1"/>
        <v>0.95817751744879442</v>
      </c>
    </row>
    <row r="23" spans="1:7" ht="45.75" customHeight="1" x14ac:dyDescent="0.25">
      <c r="A23" s="12" t="s">
        <v>36</v>
      </c>
      <c r="B23" s="14" t="s">
        <v>35</v>
      </c>
      <c r="C23" s="22"/>
      <c r="D23" s="22"/>
      <c r="E23" s="25"/>
      <c r="F23" s="28" t="e">
        <f t="shared" si="0"/>
        <v>#DIV/0!</v>
      </c>
      <c r="G23" s="29" t="e">
        <f t="shared" si="1"/>
        <v>#DIV/0!</v>
      </c>
    </row>
    <row r="24" spans="1:7" ht="15" customHeight="1" x14ac:dyDescent="0.25">
      <c r="A24" s="12" t="s">
        <v>38</v>
      </c>
      <c r="B24" s="14" t="s">
        <v>37</v>
      </c>
      <c r="C24" s="22">
        <v>45638.5</v>
      </c>
      <c r="D24" s="22">
        <v>76400</v>
      </c>
      <c r="E24" s="25">
        <v>87617.75</v>
      </c>
      <c r="F24" s="28">
        <f t="shared" si="0"/>
        <v>1.1468291884816755</v>
      </c>
      <c r="G24" s="29">
        <f t="shared" si="1"/>
        <v>1.9198209844758263</v>
      </c>
    </row>
    <row r="25" spans="1:7" ht="15" customHeight="1" x14ac:dyDescent="0.25">
      <c r="A25" s="12" t="s">
        <v>39</v>
      </c>
      <c r="B25" s="14" t="s">
        <v>37</v>
      </c>
      <c r="C25" s="22">
        <v>45638.5</v>
      </c>
      <c r="D25" s="22">
        <v>76400</v>
      </c>
      <c r="E25" s="25">
        <v>87617.75</v>
      </c>
      <c r="F25" s="28">
        <f t="shared" si="0"/>
        <v>1.1468291884816755</v>
      </c>
      <c r="G25" s="29">
        <f t="shared" si="1"/>
        <v>1.9198209844758263</v>
      </c>
    </row>
    <row r="26" spans="1:7" ht="32.25" customHeight="1" x14ac:dyDescent="0.25">
      <c r="A26" s="12" t="s">
        <v>213</v>
      </c>
      <c r="B26" s="14" t="s">
        <v>215</v>
      </c>
      <c r="C26" s="22"/>
      <c r="D26" s="22"/>
      <c r="E26" s="25"/>
      <c r="F26" s="28" t="e">
        <f t="shared" si="0"/>
        <v>#DIV/0!</v>
      </c>
      <c r="G26" s="29" t="e">
        <f t="shared" si="1"/>
        <v>#DIV/0!</v>
      </c>
    </row>
    <row r="27" spans="1:7" ht="28.5" customHeight="1" x14ac:dyDescent="0.25">
      <c r="A27" s="12" t="s">
        <v>214</v>
      </c>
      <c r="B27" s="14" t="s">
        <v>216</v>
      </c>
      <c r="C27" s="22"/>
      <c r="D27" s="22"/>
      <c r="E27" s="25"/>
      <c r="F27" s="28" t="e">
        <f t="shared" si="0"/>
        <v>#DIV/0!</v>
      </c>
      <c r="G27" s="29" t="e">
        <f t="shared" si="1"/>
        <v>#DIV/0!</v>
      </c>
    </row>
    <row r="28" spans="1:7" ht="15" customHeight="1" x14ac:dyDescent="0.25">
      <c r="A28" s="12" t="s">
        <v>41</v>
      </c>
      <c r="B28" s="14" t="s">
        <v>40</v>
      </c>
      <c r="C28" s="22">
        <v>32503.919999999998</v>
      </c>
      <c r="D28" s="22">
        <v>229000</v>
      </c>
      <c r="E28" s="25">
        <v>38462.559999999998</v>
      </c>
      <c r="F28" s="28">
        <f t="shared" si="0"/>
        <v>0.16795877729257641</v>
      </c>
      <c r="G28" s="29">
        <f t="shared" si="1"/>
        <v>1.183320657939104</v>
      </c>
    </row>
    <row r="29" spans="1:7" ht="30.75" customHeight="1" x14ac:dyDescent="0.25">
      <c r="A29" s="12" t="s">
        <v>43</v>
      </c>
      <c r="B29" s="14" t="s">
        <v>42</v>
      </c>
      <c r="C29" s="22">
        <v>32503.919999999998</v>
      </c>
      <c r="D29" s="22">
        <v>229000</v>
      </c>
      <c r="E29" s="25">
        <v>38462.559999999998</v>
      </c>
      <c r="F29" s="28">
        <f t="shared" si="0"/>
        <v>0.16795877729257641</v>
      </c>
      <c r="G29" s="29">
        <f t="shared" si="1"/>
        <v>1.183320657939104</v>
      </c>
    </row>
    <row r="30" spans="1:7" ht="45" customHeight="1" x14ac:dyDescent="0.25">
      <c r="A30" s="12" t="s">
        <v>45</v>
      </c>
      <c r="B30" s="14" t="s">
        <v>44</v>
      </c>
      <c r="C30" s="22">
        <v>32509.32</v>
      </c>
      <c r="D30" s="22">
        <v>229000</v>
      </c>
      <c r="E30" s="25">
        <v>38462.559999999998</v>
      </c>
      <c r="F30" s="28">
        <f t="shared" si="0"/>
        <v>0.16795877729257641</v>
      </c>
      <c r="G30" s="29">
        <f t="shared" si="1"/>
        <v>1.1831241010270286</v>
      </c>
    </row>
    <row r="31" spans="1:7" ht="51.75" customHeight="1" x14ac:dyDescent="0.25">
      <c r="A31" s="12" t="s">
        <v>155</v>
      </c>
      <c r="B31" s="14" t="s">
        <v>152</v>
      </c>
      <c r="C31" s="22">
        <v>-1268.02</v>
      </c>
      <c r="D31" s="22"/>
      <c r="E31" s="25"/>
      <c r="F31" s="28" t="e">
        <f t="shared" si="0"/>
        <v>#DIV/0!</v>
      </c>
      <c r="G31" s="29">
        <f t="shared" si="1"/>
        <v>0</v>
      </c>
    </row>
    <row r="32" spans="1:7" ht="26.25" customHeight="1" x14ac:dyDescent="0.25">
      <c r="A32" s="12" t="s">
        <v>156</v>
      </c>
      <c r="B32" s="14" t="s">
        <v>153</v>
      </c>
      <c r="C32" s="22">
        <v>-1268.02</v>
      </c>
      <c r="D32" s="22"/>
      <c r="E32" s="25"/>
      <c r="F32" s="28" t="e">
        <f t="shared" si="0"/>
        <v>#DIV/0!</v>
      </c>
      <c r="G32" s="29">
        <f t="shared" si="1"/>
        <v>0</v>
      </c>
    </row>
    <row r="33" spans="1:7" ht="21.75" customHeight="1" x14ac:dyDescent="0.25">
      <c r="A33" s="12" t="s">
        <v>157</v>
      </c>
      <c r="B33" s="14" t="s">
        <v>154</v>
      </c>
      <c r="C33" s="22">
        <v>-1268.02</v>
      </c>
      <c r="D33" s="22"/>
      <c r="E33" s="25"/>
      <c r="F33" s="28" t="e">
        <f t="shared" si="0"/>
        <v>#DIV/0!</v>
      </c>
      <c r="G33" s="29">
        <f t="shared" si="1"/>
        <v>0</v>
      </c>
    </row>
    <row r="34" spans="1:7" ht="45.75" customHeight="1" x14ac:dyDescent="0.25">
      <c r="A34" s="12" t="s">
        <v>47</v>
      </c>
      <c r="B34" s="14" t="s">
        <v>46</v>
      </c>
      <c r="C34" s="22">
        <v>353184.73</v>
      </c>
      <c r="D34" s="22">
        <v>1580097</v>
      </c>
      <c r="E34" s="25">
        <v>299860.36</v>
      </c>
      <c r="F34" s="28">
        <f t="shared" si="0"/>
        <v>0.18977338733001833</v>
      </c>
      <c r="G34" s="29">
        <f t="shared" si="1"/>
        <v>0.84901847257099705</v>
      </c>
    </row>
    <row r="35" spans="1:7" ht="90" customHeight="1" x14ac:dyDescent="0.25">
      <c r="A35" s="12" t="s">
        <v>49</v>
      </c>
      <c r="B35" s="14" t="s">
        <v>48</v>
      </c>
      <c r="C35" s="22">
        <v>353184.73</v>
      </c>
      <c r="D35" s="22">
        <v>1557597</v>
      </c>
      <c r="E35" s="25">
        <v>299860.36</v>
      </c>
      <c r="F35" s="28">
        <f t="shared" si="0"/>
        <v>0.19251472620966784</v>
      </c>
      <c r="G35" s="29">
        <f t="shared" si="1"/>
        <v>0.84901847257099705</v>
      </c>
    </row>
    <row r="36" spans="1:7" ht="78" customHeight="1" x14ac:dyDescent="0.25">
      <c r="A36" s="12" t="s">
        <v>51</v>
      </c>
      <c r="B36" s="14" t="s">
        <v>50</v>
      </c>
      <c r="C36" s="22">
        <v>249745.15</v>
      </c>
      <c r="D36" s="22">
        <v>693254</v>
      </c>
      <c r="E36" s="25">
        <v>112322.96</v>
      </c>
      <c r="F36" s="28">
        <f t="shared" si="0"/>
        <v>0.16202280837903568</v>
      </c>
      <c r="G36" s="29">
        <f t="shared" si="1"/>
        <v>0.44975031547159178</v>
      </c>
    </row>
    <row r="37" spans="1:7" ht="90" customHeight="1" x14ac:dyDescent="0.25">
      <c r="A37" s="12" t="s">
        <v>186</v>
      </c>
      <c r="B37" s="14" t="s">
        <v>52</v>
      </c>
      <c r="C37" s="22"/>
      <c r="D37" s="22">
        <v>693254</v>
      </c>
      <c r="E37" s="25">
        <v>112322.96</v>
      </c>
      <c r="F37" s="28">
        <f t="shared" si="0"/>
        <v>0.16202280837903568</v>
      </c>
      <c r="G37" s="29" t="e">
        <f t="shared" si="1"/>
        <v>#DIV/0!</v>
      </c>
    </row>
    <row r="38" spans="1:7" ht="81" customHeight="1" x14ac:dyDescent="0.25">
      <c r="A38" s="12" t="s">
        <v>221</v>
      </c>
      <c r="B38" s="14" t="s">
        <v>52</v>
      </c>
      <c r="C38" s="22">
        <v>249745.15</v>
      </c>
      <c r="D38" s="22"/>
      <c r="E38" s="25"/>
      <c r="F38" s="28" t="e">
        <f t="shared" si="0"/>
        <v>#DIV/0!</v>
      </c>
      <c r="G38" s="29">
        <f t="shared" si="1"/>
        <v>0</v>
      </c>
    </row>
    <row r="39" spans="1:7" ht="90.75" customHeight="1" x14ac:dyDescent="0.25">
      <c r="A39" s="12" t="s">
        <v>54</v>
      </c>
      <c r="B39" s="14" t="s">
        <v>53</v>
      </c>
      <c r="C39" s="22">
        <v>103439.58</v>
      </c>
      <c r="D39" s="22">
        <v>864343</v>
      </c>
      <c r="E39" s="25">
        <v>187537.4</v>
      </c>
      <c r="F39" s="28">
        <f t="shared" si="0"/>
        <v>0.21697104043186557</v>
      </c>
      <c r="G39" s="29">
        <f t="shared" si="1"/>
        <v>1.8130139352847332</v>
      </c>
    </row>
    <row r="40" spans="1:7" ht="75" customHeight="1" x14ac:dyDescent="0.25">
      <c r="A40" s="12" t="s">
        <v>56</v>
      </c>
      <c r="B40" s="14" t="s">
        <v>55</v>
      </c>
      <c r="C40" s="22">
        <v>103439.58</v>
      </c>
      <c r="D40" s="22">
        <v>864343</v>
      </c>
      <c r="E40" s="25">
        <v>187537.4</v>
      </c>
      <c r="F40" s="28">
        <f t="shared" si="0"/>
        <v>0.21697104043186557</v>
      </c>
      <c r="G40" s="29">
        <f t="shared" si="1"/>
        <v>1.8130139352847332</v>
      </c>
    </row>
    <row r="41" spans="1:7" ht="31.5" customHeight="1" x14ac:dyDescent="0.25">
      <c r="A41" s="12" t="s">
        <v>58</v>
      </c>
      <c r="B41" s="14" t="s">
        <v>57</v>
      </c>
      <c r="C41" s="22"/>
      <c r="D41" s="22">
        <v>22500</v>
      </c>
      <c r="E41" s="25"/>
      <c r="F41" s="28">
        <f t="shared" si="0"/>
        <v>0</v>
      </c>
      <c r="G41" s="29" t="e">
        <f t="shared" si="1"/>
        <v>#DIV/0!</v>
      </c>
    </row>
    <row r="42" spans="1:7" ht="50.25" customHeight="1" x14ac:dyDescent="0.25">
      <c r="A42" s="12" t="s">
        <v>60</v>
      </c>
      <c r="B42" s="14" t="s">
        <v>59</v>
      </c>
      <c r="C42" s="22"/>
      <c r="D42" s="22">
        <v>22500</v>
      </c>
      <c r="E42" s="25"/>
      <c r="F42" s="28">
        <f t="shared" si="0"/>
        <v>0</v>
      </c>
      <c r="G42" s="29" t="e">
        <f t="shared" si="1"/>
        <v>#DIV/0!</v>
      </c>
    </row>
    <row r="43" spans="1:7" ht="64.5" customHeight="1" x14ac:dyDescent="0.25">
      <c r="A43" s="12" t="s">
        <v>62</v>
      </c>
      <c r="B43" s="14" t="s">
        <v>61</v>
      </c>
      <c r="C43" s="22"/>
      <c r="D43" s="22">
        <v>22500</v>
      </c>
      <c r="E43" s="25"/>
      <c r="F43" s="28">
        <f t="shared" si="0"/>
        <v>0</v>
      </c>
      <c r="G43" s="29" t="e">
        <f t="shared" si="1"/>
        <v>#DIV/0!</v>
      </c>
    </row>
    <row r="44" spans="1:7" ht="15" customHeight="1" x14ac:dyDescent="0.25">
      <c r="A44" s="12" t="s">
        <v>64</v>
      </c>
      <c r="B44" s="14" t="s">
        <v>63</v>
      </c>
      <c r="C44" s="22">
        <v>73713.440000000002</v>
      </c>
      <c r="D44" s="22">
        <v>316000</v>
      </c>
      <c r="E44" s="25">
        <v>108615.33</v>
      </c>
      <c r="F44" s="28">
        <f t="shared" si="0"/>
        <v>0.34371939873417723</v>
      </c>
      <c r="G44" s="29">
        <f t="shared" si="1"/>
        <v>1.4734806841194767</v>
      </c>
    </row>
    <row r="45" spans="1:7" ht="15" customHeight="1" x14ac:dyDescent="0.25">
      <c r="A45" s="12" t="s">
        <v>66</v>
      </c>
      <c r="B45" s="14" t="s">
        <v>65</v>
      </c>
      <c r="C45" s="22">
        <v>73713.440000000002</v>
      </c>
      <c r="D45" s="22">
        <v>316000</v>
      </c>
      <c r="E45" s="25">
        <v>108615.33</v>
      </c>
      <c r="F45" s="28">
        <f t="shared" si="0"/>
        <v>0.34371939873417723</v>
      </c>
      <c r="G45" s="29">
        <f t="shared" si="1"/>
        <v>1.4734806841194767</v>
      </c>
    </row>
    <row r="46" spans="1:7" ht="27" customHeight="1" x14ac:dyDescent="0.25">
      <c r="A46" s="12" t="s">
        <v>68</v>
      </c>
      <c r="B46" s="14" t="s">
        <v>67</v>
      </c>
      <c r="C46" s="22">
        <v>19412.240000000002</v>
      </c>
      <c r="D46" s="22">
        <v>75020</v>
      </c>
      <c r="E46" s="25">
        <v>16769.09</v>
      </c>
      <c r="F46" s="28">
        <f t="shared" si="0"/>
        <v>0.22352825913089844</v>
      </c>
      <c r="G46" s="29">
        <f t="shared" si="1"/>
        <v>0.86384106110371595</v>
      </c>
    </row>
    <row r="47" spans="1:7" ht="27" customHeight="1" x14ac:dyDescent="0.25">
      <c r="A47" s="12" t="s">
        <v>70</v>
      </c>
      <c r="B47" s="14" t="s">
        <v>69</v>
      </c>
      <c r="C47" s="22">
        <v>42.25</v>
      </c>
      <c r="D47" s="22"/>
      <c r="E47" s="25"/>
      <c r="F47" s="28" t="e">
        <f t="shared" si="0"/>
        <v>#DIV/0!</v>
      </c>
      <c r="G47" s="29">
        <f t="shared" si="1"/>
        <v>0</v>
      </c>
    </row>
    <row r="48" spans="1:7" ht="15" customHeight="1" x14ac:dyDescent="0.25">
      <c r="A48" s="12" t="s">
        <v>72</v>
      </c>
      <c r="B48" s="14" t="s">
        <v>71</v>
      </c>
      <c r="C48" s="22"/>
      <c r="D48" s="22">
        <v>19600</v>
      </c>
      <c r="E48" s="25">
        <v>5727.56</v>
      </c>
      <c r="F48" s="28">
        <f t="shared" si="0"/>
        <v>0.29222244897959188</v>
      </c>
      <c r="G48" s="29" t="e">
        <f t="shared" si="1"/>
        <v>#DIV/0!</v>
      </c>
    </row>
    <row r="49" spans="1:7" ht="15" customHeight="1" x14ac:dyDescent="0.25">
      <c r="A49" s="12" t="s">
        <v>74</v>
      </c>
      <c r="B49" s="14" t="s">
        <v>73</v>
      </c>
      <c r="C49" s="22">
        <v>5425.95</v>
      </c>
      <c r="D49" s="22">
        <v>221380</v>
      </c>
      <c r="E49" s="25">
        <v>85945.26</v>
      </c>
      <c r="F49" s="28">
        <f t="shared" si="0"/>
        <v>0.38822504291263887</v>
      </c>
      <c r="G49" s="29">
        <f t="shared" si="1"/>
        <v>15.839670472451829</v>
      </c>
    </row>
    <row r="50" spans="1:7" ht="15" customHeight="1" x14ac:dyDescent="0.25">
      <c r="A50" s="12" t="s">
        <v>196</v>
      </c>
      <c r="B50" s="14" t="s">
        <v>73</v>
      </c>
      <c r="C50" s="22"/>
      <c r="D50" s="22">
        <v>221380</v>
      </c>
      <c r="E50" s="25">
        <v>173.42</v>
      </c>
      <c r="F50" s="28">
        <f t="shared" si="0"/>
        <v>7.8335893034601133E-4</v>
      </c>
      <c r="G50" s="29" t="e">
        <f t="shared" si="1"/>
        <v>#DIV/0!</v>
      </c>
    </row>
    <row r="51" spans="1:7" ht="29.25" customHeight="1" x14ac:dyDescent="0.3">
      <c r="A51" s="12" t="s">
        <v>76</v>
      </c>
      <c r="B51" s="14" t="s">
        <v>75</v>
      </c>
      <c r="C51" s="30">
        <v>575.87</v>
      </c>
      <c r="D51" s="30">
        <v>65751</v>
      </c>
      <c r="E51" s="25">
        <v>4268.47</v>
      </c>
      <c r="F51" s="28">
        <f t="shared" si="0"/>
        <v>6.4918708460707825E-2</v>
      </c>
      <c r="G51" s="29">
        <f t="shared" si="1"/>
        <v>7.412211089308351</v>
      </c>
    </row>
    <row r="52" spans="1:7" ht="23.25" customHeight="1" x14ac:dyDescent="0.25">
      <c r="A52" s="12" t="s">
        <v>78</v>
      </c>
      <c r="B52" s="14" t="s">
        <v>77</v>
      </c>
      <c r="C52" s="22">
        <v>575.87</v>
      </c>
      <c r="D52" s="22">
        <v>65751</v>
      </c>
      <c r="E52" s="25">
        <v>4268.47</v>
      </c>
      <c r="F52" s="28">
        <f t="shared" si="0"/>
        <v>6.4918708460707825E-2</v>
      </c>
      <c r="G52" s="29">
        <f t="shared" si="1"/>
        <v>7.412211089308351</v>
      </c>
    </row>
    <row r="53" spans="1:7" ht="15" customHeight="1" x14ac:dyDescent="0.25">
      <c r="A53" s="12" t="s">
        <v>80</v>
      </c>
      <c r="B53" s="14" t="s">
        <v>79</v>
      </c>
      <c r="C53" s="22">
        <v>575.87</v>
      </c>
      <c r="D53" s="22">
        <v>65751</v>
      </c>
      <c r="E53" s="25">
        <v>4268.47</v>
      </c>
      <c r="F53" s="28">
        <f t="shared" si="0"/>
        <v>6.4918708460707825E-2</v>
      </c>
      <c r="G53" s="29">
        <f t="shared" si="1"/>
        <v>7.412211089308351</v>
      </c>
    </row>
    <row r="54" spans="1:7" ht="27" customHeight="1" x14ac:dyDescent="0.25">
      <c r="A54" s="12" t="s">
        <v>82</v>
      </c>
      <c r="B54" s="14" t="s">
        <v>81</v>
      </c>
      <c r="C54" s="22">
        <v>575.87</v>
      </c>
      <c r="D54" s="22">
        <v>65751</v>
      </c>
      <c r="E54" s="25">
        <v>4268.47</v>
      </c>
      <c r="F54" s="28">
        <f t="shared" si="0"/>
        <v>6.4918708460707825E-2</v>
      </c>
      <c r="G54" s="29">
        <f t="shared" si="1"/>
        <v>7.412211089308351</v>
      </c>
    </row>
    <row r="55" spans="1:7" ht="31.5" customHeight="1" x14ac:dyDescent="0.25">
      <c r="A55" s="12" t="s">
        <v>84</v>
      </c>
      <c r="B55" s="14" t="s">
        <v>83</v>
      </c>
      <c r="C55" s="22">
        <v>76310.12</v>
      </c>
      <c r="D55" s="22"/>
      <c r="E55" s="25">
        <v>221720.9</v>
      </c>
      <c r="F55" s="28" t="e">
        <f t="shared" si="0"/>
        <v>#DIV/0!</v>
      </c>
      <c r="G55" s="29">
        <f t="shared" si="1"/>
        <v>2.9055241952181441</v>
      </c>
    </row>
    <row r="56" spans="1:7" ht="30.75" customHeight="1" x14ac:dyDescent="0.25">
      <c r="A56" s="12" t="s">
        <v>86</v>
      </c>
      <c r="B56" s="14" t="s">
        <v>85</v>
      </c>
      <c r="C56" s="22">
        <v>76310.12</v>
      </c>
      <c r="D56" s="22"/>
      <c r="E56" s="25">
        <v>221720.9</v>
      </c>
      <c r="F56" s="28" t="e">
        <f t="shared" si="0"/>
        <v>#DIV/0!</v>
      </c>
      <c r="G56" s="29">
        <f t="shared" si="1"/>
        <v>2.9055241952181441</v>
      </c>
    </row>
    <row r="57" spans="1:7" ht="30.75" customHeight="1" x14ac:dyDescent="0.25">
      <c r="A57" s="12" t="s">
        <v>88</v>
      </c>
      <c r="B57" s="14" t="s">
        <v>87</v>
      </c>
      <c r="C57" s="22">
        <v>76310.12</v>
      </c>
      <c r="D57" s="22"/>
      <c r="E57" s="25">
        <v>221720.9</v>
      </c>
      <c r="F57" s="28" t="e">
        <f t="shared" si="0"/>
        <v>#DIV/0!</v>
      </c>
      <c r="G57" s="29">
        <f t="shared" si="1"/>
        <v>2.9055241952181441</v>
      </c>
    </row>
    <row r="58" spans="1:7" ht="47.25" customHeight="1" x14ac:dyDescent="0.25">
      <c r="A58" s="12" t="s">
        <v>197</v>
      </c>
      <c r="B58" s="14" t="s">
        <v>89</v>
      </c>
      <c r="C58" s="22"/>
      <c r="D58" s="22"/>
      <c r="E58" s="25">
        <v>221720.9</v>
      </c>
      <c r="F58" s="28" t="e">
        <f t="shared" si="0"/>
        <v>#DIV/0!</v>
      </c>
      <c r="G58" s="29" t="e">
        <f t="shared" si="1"/>
        <v>#DIV/0!</v>
      </c>
    </row>
    <row r="59" spans="1:7" ht="47.25" customHeight="1" x14ac:dyDescent="0.25">
      <c r="A59" s="12" t="s">
        <v>222</v>
      </c>
      <c r="B59" s="14" t="s">
        <v>89</v>
      </c>
      <c r="C59" s="22">
        <v>76310.12</v>
      </c>
      <c r="D59" s="22"/>
      <c r="E59" s="25"/>
      <c r="F59" s="28" t="e">
        <f t="shared" si="0"/>
        <v>#DIV/0!</v>
      </c>
      <c r="G59" s="29">
        <f t="shared" si="1"/>
        <v>0</v>
      </c>
    </row>
    <row r="60" spans="1:7" ht="15" customHeight="1" x14ac:dyDescent="0.25">
      <c r="A60" s="12" t="s">
        <v>91</v>
      </c>
      <c r="B60" s="14" t="s">
        <v>90</v>
      </c>
      <c r="C60" s="22">
        <v>294231.01</v>
      </c>
      <c r="D60" s="22">
        <v>186000</v>
      </c>
      <c r="E60" s="25">
        <v>94400</v>
      </c>
      <c r="F60" s="28">
        <f t="shared" si="0"/>
        <v>0.50752688172043015</v>
      </c>
      <c r="G60" s="29">
        <f t="shared" si="1"/>
        <v>0.32083633876660383</v>
      </c>
    </row>
    <row r="61" spans="1:7" ht="34.5" customHeight="1" x14ac:dyDescent="0.25">
      <c r="A61" s="12" t="s">
        <v>93</v>
      </c>
      <c r="B61" s="14" t="s">
        <v>92</v>
      </c>
      <c r="C61" s="22"/>
      <c r="D61" s="22"/>
      <c r="E61" s="25">
        <v>400</v>
      </c>
      <c r="F61" s="28" t="e">
        <f t="shared" si="0"/>
        <v>#DIV/0!</v>
      </c>
      <c r="G61" s="29" t="s">
        <v>231</v>
      </c>
    </row>
    <row r="62" spans="1:7" ht="78.75" customHeight="1" x14ac:dyDescent="0.25">
      <c r="A62" s="12" t="s">
        <v>95</v>
      </c>
      <c r="B62" s="14" t="s">
        <v>94</v>
      </c>
      <c r="C62" s="22"/>
      <c r="D62" s="22"/>
      <c r="E62" s="25">
        <v>250</v>
      </c>
      <c r="F62" s="28" t="e">
        <f t="shared" si="0"/>
        <v>#DIV/0!</v>
      </c>
      <c r="G62" s="29" t="s">
        <v>230</v>
      </c>
    </row>
    <row r="63" spans="1:7" ht="62.25" customHeight="1" x14ac:dyDescent="0.25">
      <c r="A63" s="12" t="s">
        <v>97</v>
      </c>
      <c r="B63" s="14" t="s">
        <v>96</v>
      </c>
      <c r="C63" s="22"/>
      <c r="D63" s="22"/>
      <c r="E63" s="25">
        <v>150</v>
      </c>
      <c r="F63" s="28" t="e">
        <f t="shared" si="0"/>
        <v>#DIV/0!</v>
      </c>
      <c r="G63" s="29" t="e">
        <f t="shared" si="1"/>
        <v>#DIV/0!</v>
      </c>
    </row>
    <row r="64" spans="1:7" ht="62.25" customHeight="1" x14ac:dyDescent="0.25">
      <c r="A64" s="12" t="s">
        <v>187</v>
      </c>
      <c r="B64" s="14" t="s">
        <v>188</v>
      </c>
      <c r="C64" s="22"/>
      <c r="D64" s="22">
        <v>10000</v>
      </c>
      <c r="E64" s="25">
        <v>63000</v>
      </c>
      <c r="F64" s="28">
        <f t="shared" si="0"/>
        <v>6.3</v>
      </c>
      <c r="G64" s="29" t="e">
        <f t="shared" si="1"/>
        <v>#DIV/0!</v>
      </c>
    </row>
    <row r="65" spans="1:7" ht="62.25" customHeight="1" x14ac:dyDescent="0.25">
      <c r="A65" s="12" t="s">
        <v>198</v>
      </c>
      <c r="B65" s="14" t="s">
        <v>188</v>
      </c>
      <c r="C65" s="22"/>
      <c r="D65" s="22"/>
      <c r="E65" s="25">
        <v>63000</v>
      </c>
      <c r="F65" s="28" t="e">
        <f t="shared" si="0"/>
        <v>#DIV/0!</v>
      </c>
      <c r="G65" s="29" t="e">
        <f t="shared" si="1"/>
        <v>#DIV/0!</v>
      </c>
    </row>
    <row r="66" spans="1:7" ht="62.25" customHeight="1" x14ac:dyDescent="0.25">
      <c r="A66" s="12" t="s">
        <v>199</v>
      </c>
      <c r="B66" s="14" t="s">
        <v>200</v>
      </c>
      <c r="C66" s="22"/>
      <c r="D66" s="22">
        <v>10000</v>
      </c>
      <c r="E66" s="25"/>
      <c r="F66" s="28">
        <f t="shared" si="0"/>
        <v>0</v>
      </c>
      <c r="G66" s="29" t="e">
        <f t="shared" si="1"/>
        <v>#DIV/0!</v>
      </c>
    </row>
    <row r="67" spans="1:7" ht="0.75" customHeight="1" x14ac:dyDescent="0.25">
      <c r="A67" s="12" t="s">
        <v>99</v>
      </c>
      <c r="B67" s="14" t="s">
        <v>98</v>
      </c>
      <c r="C67" s="22"/>
      <c r="D67" s="22"/>
      <c r="E67" s="25"/>
      <c r="F67" s="28" t="e">
        <f t="shared" si="0"/>
        <v>#DIV/0!</v>
      </c>
      <c r="G67" s="29" t="e">
        <f t="shared" si="1"/>
        <v>#DIV/0!</v>
      </c>
    </row>
    <row r="68" spans="1:7" ht="27" hidden="1" customHeight="1" x14ac:dyDescent="0.25">
      <c r="A68" s="12" t="s">
        <v>101</v>
      </c>
      <c r="B68" s="14" t="s">
        <v>100</v>
      </c>
      <c r="C68" s="22"/>
      <c r="D68" s="22"/>
      <c r="E68" s="25"/>
      <c r="F68" s="28" t="e">
        <f t="shared" si="0"/>
        <v>#DIV/0!</v>
      </c>
      <c r="G68" s="29" t="e">
        <f t="shared" si="1"/>
        <v>#DIV/0!</v>
      </c>
    </row>
    <row r="69" spans="1:7" ht="60" customHeight="1" x14ac:dyDescent="0.25">
      <c r="A69" s="12" t="s">
        <v>103</v>
      </c>
      <c r="B69" s="14" t="s">
        <v>102</v>
      </c>
      <c r="C69" s="22">
        <v>12300</v>
      </c>
      <c r="D69" s="22">
        <v>35000</v>
      </c>
      <c r="E69" s="25"/>
      <c r="F69" s="28">
        <f t="shared" si="0"/>
        <v>0</v>
      </c>
      <c r="G69" s="29">
        <f t="shared" si="1"/>
        <v>0</v>
      </c>
    </row>
    <row r="70" spans="1:7" ht="59.25" customHeight="1" x14ac:dyDescent="0.25">
      <c r="A70" s="12" t="s">
        <v>105</v>
      </c>
      <c r="B70" s="14" t="s">
        <v>104</v>
      </c>
      <c r="C70" s="22"/>
      <c r="D70" s="22"/>
      <c r="E70" s="25"/>
      <c r="F70" s="28" t="e">
        <f t="shared" si="0"/>
        <v>#DIV/0!</v>
      </c>
      <c r="G70" s="29" t="e">
        <f t="shared" si="1"/>
        <v>#DIV/0!</v>
      </c>
    </row>
    <row r="71" spans="1:7" ht="59.25" customHeight="1" x14ac:dyDescent="0.25">
      <c r="A71" s="12" t="s">
        <v>217</v>
      </c>
      <c r="B71" s="14" t="s">
        <v>218</v>
      </c>
      <c r="C71" s="22"/>
      <c r="D71" s="22"/>
      <c r="E71" s="25"/>
      <c r="F71" s="28" t="e">
        <f t="shared" si="0"/>
        <v>#DIV/0!</v>
      </c>
      <c r="G71" s="29" t="e">
        <f t="shared" si="1"/>
        <v>#DIV/0!</v>
      </c>
    </row>
    <row r="72" spans="1:7" ht="78" customHeight="1" x14ac:dyDescent="0.25">
      <c r="A72" s="12" t="s">
        <v>219</v>
      </c>
      <c r="B72" s="14" t="s">
        <v>220</v>
      </c>
      <c r="C72" s="22"/>
      <c r="D72" s="22"/>
      <c r="E72" s="25"/>
      <c r="F72" s="28" t="e">
        <f t="shared" ref="F72:F124" si="2">E72/D72</f>
        <v>#DIV/0!</v>
      </c>
      <c r="G72" s="29" t="e">
        <f t="shared" ref="G72:G124" si="3">E72/C72</f>
        <v>#DIV/0!</v>
      </c>
    </row>
    <row r="73" spans="1:7" ht="27" customHeight="1" x14ac:dyDescent="0.25">
      <c r="A73" s="12" t="s">
        <v>107</v>
      </c>
      <c r="B73" s="14" t="s">
        <v>106</v>
      </c>
      <c r="C73" s="22">
        <v>281931.01</v>
      </c>
      <c r="D73" s="22">
        <v>141000</v>
      </c>
      <c r="E73" s="25">
        <v>31000</v>
      </c>
      <c r="F73" s="28">
        <f t="shared" si="2"/>
        <v>0.21985815602836881</v>
      </c>
      <c r="G73" s="29">
        <f t="shared" si="3"/>
        <v>0.10995597823737091</v>
      </c>
    </row>
    <row r="74" spans="1:7" ht="45.75" customHeight="1" x14ac:dyDescent="0.25">
      <c r="A74" s="12" t="s">
        <v>109</v>
      </c>
      <c r="B74" s="14" t="s">
        <v>108</v>
      </c>
      <c r="C74" s="22">
        <v>281931.01</v>
      </c>
      <c r="D74" s="22">
        <v>141000</v>
      </c>
      <c r="E74" s="25">
        <v>31000</v>
      </c>
      <c r="F74" s="28">
        <f t="shared" si="2"/>
        <v>0.21985815602836881</v>
      </c>
      <c r="G74" s="29">
        <f t="shared" si="3"/>
        <v>0.10995597823737091</v>
      </c>
    </row>
    <row r="75" spans="1:7" ht="0.75" customHeight="1" x14ac:dyDescent="0.25">
      <c r="A75" s="12" t="s">
        <v>111</v>
      </c>
      <c r="B75" s="14" t="s">
        <v>110</v>
      </c>
      <c r="C75" s="22"/>
      <c r="D75" s="22"/>
      <c r="E75" s="25">
        <v>45</v>
      </c>
      <c r="F75" s="28" t="e">
        <f t="shared" si="2"/>
        <v>#DIV/0!</v>
      </c>
      <c r="G75" s="29" t="e">
        <f t="shared" si="3"/>
        <v>#DIV/0!</v>
      </c>
    </row>
    <row r="76" spans="1:7" ht="15" hidden="1" customHeight="1" x14ac:dyDescent="0.25">
      <c r="A76" s="12" t="s">
        <v>113</v>
      </c>
      <c r="B76" s="14" t="s">
        <v>112</v>
      </c>
      <c r="C76" s="22"/>
      <c r="D76" s="22"/>
      <c r="E76" s="25"/>
      <c r="F76" s="28" t="e">
        <f t="shared" si="2"/>
        <v>#DIV/0!</v>
      </c>
      <c r="G76" s="29" t="e">
        <f t="shared" si="3"/>
        <v>#DIV/0!</v>
      </c>
    </row>
    <row r="77" spans="1:7" ht="27" hidden="1" customHeight="1" x14ac:dyDescent="0.25">
      <c r="A77" s="12" t="s">
        <v>115</v>
      </c>
      <c r="B77" s="14" t="s">
        <v>114</v>
      </c>
      <c r="C77" s="22"/>
      <c r="D77" s="22"/>
      <c r="E77" s="25"/>
      <c r="F77" s="28" t="e">
        <f t="shared" si="2"/>
        <v>#DIV/0!</v>
      </c>
      <c r="G77" s="29" t="e">
        <f t="shared" si="3"/>
        <v>#DIV/0!</v>
      </c>
    </row>
    <row r="78" spans="1:7" ht="15" customHeight="1" x14ac:dyDescent="0.25">
      <c r="A78" s="12" t="s">
        <v>117</v>
      </c>
      <c r="B78" s="14" t="s">
        <v>116</v>
      </c>
      <c r="C78" s="22">
        <v>22366125.41</v>
      </c>
      <c r="D78" s="22">
        <v>89023571.849999994</v>
      </c>
      <c r="E78" s="25">
        <v>17394356.629999999</v>
      </c>
      <c r="F78" s="28">
        <f t="shared" si="2"/>
        <v>0.19539045972350524</v>
      </c>
      <c r="G78" s="29">
        <f t="shared" si="3"/>
        <v>0.77770987648235668</v>
      </c>
    </row>
    <row r="79" spans="1:7" ht="31.5" customHeight="1" x14ac:dyDescent="0.25">
      <c r="A79" s="12" t="s">
        <v>119</v>
      </c>
      <c r="B79" s="14" t="s">
        <v>118</v>
      </c>
      <c r="C79" s="22">
        <v>22428880.18</v>
      </c>
      <c r="D79" s="22">
        <v>89023571.849999994</v>
      </c>
      <c r="E79" s="25">
        <v>17394356.629999999</v>
      </c>
      <c r="F79" s="28">
        <f t="shared" si="2"/>
        <v>0.19539045972350524</v>
      </c>
      <c r="G79" s="29">
        <f t="shared" si="3"/>
        <v>0.77553388713140825</v>
      </c>
    </row>
    <row r="80" spans="1:7" ht="27" customHeight="1" x14ac:dyDescent="0.25">
      <c r="A80" s="12" t="s">
        <v>174</v>
      </c>
      <c r="B80" s="14" t="s">
        <v>120</v>
      </c>
      <c r="C80" s="22">
        <v>9867750</v>
      </c>
      <c r="D80" s="22">
        <v>16337000</v>
      </c>
      <c r="E80" s="25">
        <v>4084250</v>
      </c>
      <c r="F80" s="28">
        <f t="shared" si="2"/>
        <v>0.25</v>
      </c>
      <c r="G80" s="29">
        <f t="shared" si="3"/>
        <v>0.41389881178586813</v>
      </c>
    </row>
    <row r="81" spans="1:7" ht="15" customHeight="1" x14ac:dyDescent="0.25">
      <c r="A81" s="12" t="s">
        <v>201</v>
      </c>
      <c r="B81" s="14" t="s">
        <v>121</v>
      </c>
      <c r="C81" s="22">
        <v>3010750</v>
      </c>
      <c r="D81" s="22">
        <v>8417000</v>
      </c>
      <c r="E81" s="25">
        <v>2104250</v>
      </c>
      <c r="F81" s="28">
        <f t="shared" si="2"/>
        <v>0.25</v>
      </c>
      <c r="G81" s="29">
        <f t="shared" si="3"/>
        <v>0.69891223117163492</v>
      </c>
    </row>
    <row r="82" spans="1:7" ht="27" customHeight="1" x14ac:dyDescent="0.25">
      <c r="A82" s="12" t="s">
        <v>175</v>
      </c>
      <c r="B82" s="14" t="s">
        <v>122</v>
      </c>
      <c r="C82" s="22">
        <v>3010750</v>
      </c>
      <c r="D82" s="22">
        <v>8417000</v>
      </c>
      <c r="E82" s="25">
        <v>2104250</v>
      </c>
      <c r="F82" s="28">
        <f t="shared" si="2"/>
        <v>0.25</v>
      </c>
      <c r="G82" s="29">
        <f t="shared" si="3"/>
        <v>0.69891223117163492</v>
      </c>
    </row>
    <row r="83" spans="1:7" ht="27" customHeight="1" x14ac:dyDescent="0.25">
      <c r="A83" s="12" t="s">
        <v>176</v>
      </c>
      <c r="B83" s="14" t="s">
        <v>123</v>
      </c>
      <c r="C83" s="22">
        <v>6857000</v>
      </c>
      <c r="D83" s="22">
        <v>7920000</v>
      </c>
      <c r="E83" s="25">
        <v>1980000</v>
      </c>
      <c r="F83" s="28">
        <f t="shared" si="2"/>
        <v>0.25</v>
      </c>
      <c r="G83" s="29">
        <f t="shared" si="3"/>
        <v>0.28875601575032811</v>
      </c>
    </row>
    <row r="84" spans="1:7" ht="27" customHeight="1" x14ac:dyDescent="0.25">
      <c r="A84" s="12" t="s">
        <v>177</v>
      </c>
      <c r="B84" s="14" t="s">
        <v>124</v>
      </c>
      <c r="C84" s="22">
        <v>6857000</v>
      </c>
      <c r="D84" s="22">
        <v>7920000</v>
      </c>
      <c r="E84" s="25">
        <v>1980000</v>
      </c>
      <c r="F84" s="28">
        <f t="shared" si="2"/>
        <v>0.25</v>
      </c>
      <c r="G84" s="29">
        <f t="shared" si="3"/>
        <v>0.28875601575032811</v>
      </c>
    </row>
    <row r="85" spans="1:7" ht="27" hidden="1" customHeight="1" x14ac:dyDescent="0.25">
      <c r="A85" s="12" t="s">
        <v>189</v>
      </c>
      <c r="B85" s="17" t="s">
        <v>190</v>
      </c>
      <c r="C85" s="22"/>
      <c r="D85" s="22"/>
      <c r="E85" s="25"/>
      <c r="F85" s="28" t="e">
        <f t="shared" si="2"/>
        <v>#DIV/0!</v>
      </c>
      <c r="G85" s="29" t="e">
        <f t="shared" si="3"/>
        <v>#DIV/0!</v>
      </c>
    </row>
    <row r="86" spans="1:7" ht="27" hidden="1" customHeight="1" x14ac:dyDescent="0.25">
      <c r="A86" s="12" t="s">
        <v>193</v>
      </c>
      <c r="B86" s="17" t="s">
        <v>194</v>
      </c>
      <c r="C86" s="22"/>
      <c r="D86" s="22"/>
      <c r="E86" s="25"/>
      <c r="F86" s="28" t="e">
        <f t="shared" si="2"/>
        <v>#DIV/0!</v>
      </c>
      <c r="G86" s="29" t="e">
        <f t="shared" si="3"/>
        <v>#DIV/0!</v>
      </c>
    </row>
    <row r="87" spans="1:7" ht="31.5" customHeight="1" x14ac:dyDescent="0.25">
      <c r="A87" s="12" t="s">
        <v>178</v>
      </c>
      <c r="B87" s="17" t="s">
        <v>125</v>
      </c>
      <c r="C87" s="22"/>
      <c r="D87" s="22">
        <v>3691217</v>
      </c>
      <c r="E87" s="25"/>
      <c r="F87" s="28">
        <f t="shared" si="2"/>
        <v>0</v>
      </c>
      <c r="G87" s="29" t="e">
        <f t="shared" si="3"/>
        <v>#DIV/0!</v>
      </c>
    </row>
    <row r="88" spans="1:7" ht="31.5" customHeight="1" x14ac:dyDescent="0.25">
      <c r="A88" s="12" t="s">
        <v>223</v>
      </c>
      <c r="B88" s="17" t="s">
        <v>224</v>
      </c>
      <c r="C88" s="22"/>
      <c r="D88" s="22"/>
      <c r="E88" s="25"/>
      <c r="F88" s="28" t="e">
        <f t="shared" si="2"/>
        <v>#DIV/0!</v>
      </c>
      <c r="G88" s="29" t="e">
        <f t="shared" si="3"/>
        <v>#DIV/0!</v>
      </c>
    </row>
    <row r="89" spans="1:7" ht="31.5" customHeight="1" x14ac:dyDescent="0.25">
      <c r="A89" s="12" t="s">
        <v>226</v>
      </c>
      <c r="B89" s="17" t="s">
        <v>225</v>
      </c>
      <c r="C89" s="22"/>
      <c r="D89" s="22"/>
      <c r="E89" s="25"/>
      <c r="F89" s="28" t="e">
        <f t="shared" si="2"/>
        <v>#DIV/0!</v>
      </c>
      <c r="G89" s="29" t="e">
        <f t="shared" si="3"/>
        <v>#DIV/0!</v>
      </c>
    </row>
    <row r="90" spans="1:7" ht="35.25" customHeight="1" x14ac:dyDescent="0.25">
      <c r="A90" s="20" t="s">
        <v>191</v>
      </c>
      <c r="B90" s="18" t="s">
        <v>192</v>
      </c>
      <c r="C90" s="22"/>
      <c r="D90" s="22">
        <v>163044</v>
      </c>
      <c r="E90" s="25"/>
      <c r="F90" s="28">
        <f t="shared" si="2"/>
        <v>0</v>
      </c>
      <c r="G90" s="29" t="e">
        <f t="shared" si="3"/>
        <v>#DIV/0!</v>
      </c>
    </row>
    <row r="91" spans="1:7" ht="33.75" customHeight="1" x14ac:dyDescent="0.25">
      <c r="A91" s="20" t="s">
        <v>211</v>
      </c>
      <c r="B91" s="18" t="s">
        <v>210</v>
      </c>
      <c r="C91" s="22"/>
      <c r="D91" s="22">
        <v>163044</v>
      </c>
      <c r="E91" s="25"/>
      <c r="F91" s="28">
        <f t="shared" si="2"/>
        <v>0</v>
      </c>
      <c r="G91" s="29" t="e">
        <f t="shared" si="3"/>
        <v>#DIV/0!</v>
      </c>
    </row>
    <row r="92" spans="1:7" ht="92.25" customHeight="1" x14ac:dyDescent="0.25">
      <c r="A92" s="12" t="s">
        <v>179</v>
      </c>
      <c r="B92" s="14" t="s">
        <v>150</v>
      </c>
      <c r="C92" s="22"/>
      <c r="D92" s="22">
        <v>1754600</v>
      </c>
      <c r="E92" s="25"/>
      <c r="F92" s="28">
        <f t="shared" si="2"/>
        <v>0</v>
      </c>
      <c r="G92" s="29" t="e">
        <f t="shared" si="3"/>
        <v>#DIV/0!</v>
      </c>
    </row>
    <row r="93" spans="1:7" ht="93.75" customHeight="1" x14ac:dyDescent="0.25">
      <c r="A93" s="12" t="s">
        <v>180</v>
      </c>
      <c r="B93" s="14" t="s">
        <v>126</v>
      </c>
      <c r="C93" s="22"/>
      <c r="D93" s="22">
        <v>1754600</v>
      </c>
      <c r="E93" s="25"/>
      <c r="F93" s="28">
        <f t="shared" si="2"/>
        <v>0</v>
      </c>
      <c r="G93" s="29" t="e">
        <f t="shared" si="3"/>
        <v>#DIV/0!</v>
      </c>
    </row>
    <row r="94" spans="1:7" ht="93.75" customHeight="1" x14ac:dyDescent="0.25">
      <c r="A94" s="12" t="s">
        <v>206</v>
      </c>
      <c r="B94" s="14" t="s">
        <v>208</v>
      </c>
      <c r="C94" s="22"/>
      <c r="D94" s="22">
        <v>110000</v>
      </c>
      <c r="E94" s="25"/>
      <c r="F94" s="28">
        <f t="shared" si="2"/>
        <v>0</v>
      </c>
      <c r="G94" s="29" t="e">
        <f t="shared" si="3"/>
        <v>#DIV/0!</v>
      </c>
    </row>
    <row r="95" spans="1:7" ht="93.75" customHeight="1" x14ac:dyDescent="0.25">
      <c r="A95" s="12" t="s">
        <v>207</v>
      </c>
      <c r="B95" s="14" t="s">
        <v>209</v>
      </c>
      <c r="C95" s="22"/>
      <c r="D95" s="22">
        <v>1100000</v>
      </c>
      <c r="E95" s="25"/>
      <c r="F95" s="28">
        <f t="shared" si="2"/>
        <v>0</v>
      </c>
      <c r="G95" s="29" t="e">
        <f t="shared" si="3"/>
        <v>#DIV/0!</v>
      </c>
    </row>
    <row r="96" spans="1:7" ht="93.75" customHeight="1" x14ac:dyDescent="0.25">
      <c r="A96" s="12" t="s">
        <v>235</v>
      </c>
      <c r="B96" s="14" t="s">
        <v>237</v>
      </c>
      <c r="C96" s="22"/>
      <c r="D96" s="22"/>
      <c r="E96" s="25"/>
      <c r="F96" s="28" t="e">
        <f t="shared" si="2"/>
        <v>#DIV/0!</v>
      </c>
      <c r="G96" s="29"/>
    </row>
    <row r="97" spans="1:7" ht="93.75" customHeight="1" x14ac:dyDescent="0.25">
      <c r="A97" s="12" t="s">
        <v>236</v>
      </c>
      <c r="B97" s="14" t="s">
        <v>238</v>
      </c>
      <c r="C97" s="22"/>
      <c r="D97" s="22"/>
      <c r="E97" s="25"/>
      <c r="F97" s="28" t="e">
        <f t="shared" si="2"/>
        <v>#DIV/0!</v>
      </c>
      <c r="G97" s="29"/>
    </row>
    <row r="98" spans="1:7" ht="93.75" customHeight="1" x14ac:dyDescent="0.25">
      <c r="A98" s="12" t="s">
        <v>202</v>
      </c>
      <c r="B98" s="14" t="s">
        <v>204</v>
      </c>
      <c r="C98" s="22"/>
      <c r="D98" s="22">
        <v>756373</v>
      </c>
      <c r="E98" s="25"/>
      <c r="F98" s="28">
        <f t="shared" si="2"/>
        <v>0</v>
      </c>
      <c r="G98" s="29" t="e">
        <f t="shared" si="3"/>
        <v>#DIV/0!</v>
      </c>
    </row>
    <row r="99" spans="1:7" ht="93.75" customHeight="1" x14ac:dyDescent="0.25">
      <c r="A99" s="12" t="s">
        <v>203</v>
      </c>
      <c r="B99" s="14" t="s">
        <v>205</v>
      </c>
      <c r="C99" s="22"/>
      <c r="D99" s="22">
        <v>756373</v>
      </c>
      <c r="E99" s="25"/>
      <c r="F99" s="28">
        <f t="shared" si="2"/>
        <v>0</v>
      </c>
      <c r="G99" s="29" t="e">
        <f t="shared" si="3"/>
        <v>#DIV/0!</v>
      </c>
    </row>
    <row r="100" spans="1:7" ht="47.25" x14ac:dyDescent="0.25">
      <c r="A100" s="12" t="s">
        <v>181</v>
      </c>
      <c r="B100" s="14" t="s">
        <v>158</v>
      </c>
      <c r="C100" s="22"/>
      <c r="D100" s="22"/>
      <c r="E100" s="25"/>
      <c r="F100" s="28" t="e">
        <f t="shared" si="2"/>
        <v>#DIV/0!</v>
      </c>
      <c r="G100" s="29" t="e">
        <f t="shared" si="3"/>
        <v>#DIV/0!</v>
      </c>
    </row>
    <row r="101" spans="1:7" ht="46.5" customHeight="1" x14ac:dyDescent="0.25">
      <c r="A101" s="12" t="s">
        <v>182</v>
      </c>
      <c r="B101" s="14" t="s">
        <v>158</v>
      </c>
      <c r="C101" s="22"/>
      <c r="D101" s="22"/>
      <c r="E101" s="25"/>
      <c r="F101" s="28" t="e">
        <f t="shared" si="2"/>
        <v>#DIV/0!</v>
      </c>
      <c r="G101" s="29" t="e">
        <f t="shared" si="3"/>
        <v>#DIV/0!</v>
      </c>
    </row>
    <row r="102" spans="1:7" ht="15" customHeight="1" x14ac:dyDescent="0.25">
      <c r="A102" s="12" t="s">
        <v>183</v>
      </c>
      <c r="B102" s="14" t="s">
        <v>127</v>
      </c>
      <c r="C102" s="22"/>
      <c r="D102" s="22">
        <v>187200</v>
      </c>
      <c r="E102" s="25"/>
      <c r="F102" s="28">
        <f t="shared" si="2"/>
        <v>0</v>
      </c>
      <c r="G102" s="29" t="e">
        <f t="shared" si="3"/>
        <v>#DIV/0!</v>
      </c>
    </row>
    <row r="103" spans="1:7" ht="15" customHeight="1" x14ac:dyDescent="0.25">
      <c r="A103" s="12" t="s">
        <v>184</v>
      </c>
      <c r="B103" s="14" t="s">
        <v>128</v>
      </c>
      <c r="C103" s="22"/>
      <c r="D103" s="22">
        <v>187200</v>
      </c>
      <c r="E103" s="25"/>
      <c r="F103" s="28">
        <f t="shared" si="2"/>
        <v>0</v>
      </c>
      <c r="G103" s="29" t="e">
        <f t="shared" si="3"/>
        <v>#DIV/0!</v>
      </c>
    </row>
    <row r="104" spans="1:7" ht="34.5" customHeight="1" x14ac:dyDescent="0.25">
      <c r="A104" s="12" t="s">
        <v>159</v>
      </c>
      <c r="B104" s="14" t="s">
        <v>129</v>
      </c>
      <c r="C104" s="22">
        <v>11896307.68</v>
      </c>
      <c r="D104" s="22">
        <v>64388072.850000001</v>
      </c>
      <c r="E104" s="25">
        <v>12364775.380000001</v>
      </c>
      <c r="F104" s="28">
        <f t="shared" si="2"/>
        <v>0.19203518342294976</v>
      </c>
      <c r="G104" s="29">
        <f t="shared" si="3"/>
        <v>1.039379252168098</v>
      </c>
    </row>
    <row r="105" spans="1:7" ht="45" customHeight="1" x14ac:dyDescent="0.25">
      <c r="A105" s="12" t="s">
        <v>160</v>
      </c>
      <c r="B105" s="14" t="s">
        <v>134</v>
      </c>
      <c r="C105" s="22">
        <v>11775320.98</v>
      </c>
      <c r="D105" s="22">
        <v>62733133.549999997</v>
      </c>
      <c r="E105" s="25">
        <v>12234664.130000001</v>
      </c>
      <c r="F105" s="28">
        <f t="shared" si="2"/>
        <v>0.19502714813773242</v>
      </c>
      <c r="G105" s="29">
        <f t="shared" si="3"/>
        <v>1.0390089706072709</v>
      </c>
    </row>
    <row r="106" spans="1:7" ht="45" customHeight="1" x14ac:dyDescent="0.25">
      <c r="A106" s="12" t="s">
        <v>161</v>
      </c>
      <c r="B106" s="14" t="s">
        <v>135</v>
      </c>
      <c r="C106" s="22">
        <v>11775320.98</v>
      </c>
      <c r="D106" s="22">
        <v>62733133.549999997</v>
      </c>
      <c r="E106" s="25">
        <v>12234664.130000001</v>
      </c>
      <c r="F106" s="28">
        <f t="shared" si="2"/>
        <v>0.19502714813773242</v>
      </c>
      <c r="G106" s="29">
        <f t="shared" si="3"/>
        <v>1.0390089706072709</v>
      </c>
    </row>
    <row r="107" spans="1:7" ht="78" customHeight="1" x14ac:dyDescent="0.25">
      <c r="A107" s="12" t="s">
        <v>162</v>
      </c>
      <c r="B107" s="14" t="s">
        <v>136</v>
      </c>
      <c r="C107" s="22">
        <v>51322.2</v>
      </c>
      <c r="D107" s="22">
        <v>386198</v>
      </c>
      <c r="E107" s="25">
        <v>58112.5</v>
      </c>
      <c r="F107" s="28">
        <f t="shared" si="2"/>
        <v>0.15047333233211979</v>
      </c>
      <c r="G107" s="29">
        <f t="shared" si="3"/>
        <v>1.1323072666409468</v>
      </c>
    </row>
    <row r="108" spans="1:7" ht="76.5" customHeight="1" x14ac:dyDescent="0.25">
      <c r="A108" s="12" t="s">
        <v>163</v>
      </c>
      <c r="B108" s="14" t="s">
        <v>137</v>
      </c>
      <c r="C108" s="22">
        <v>51322.2</v>
      </c>
      <c r="D108" s="22">
        <v>386198</v>
      </c>
      <c r="E108" s="25">
        <v>58112.5</v>
      </c>
      <c r="F108" s="28">
        <f t="shared" si="2"/>
        <v>0.15047333233211979</v>
      </c>
      <c r="G108" s="29">
        <f t="shared" si="3"/>
        <v>1.1323072666409468</v>
      </c>
    </row>
    <row r="109" spans="1:7" ht="81.75" customHeight="1" x14ac:dyDescent="0.25">
      <c r="A109" s="12" t="s">
        <v>164</v>
      </c>
      <c r="B109" s="14" t="s">
        <v>138</v>
      </c>
      <c r="C109" s="22"/>
      <c r="D109" s="22">
        <v>946803</v>
      </c>
      <c r="E109" s="25"/>
      <c r="F109" s="28">
        <f t="shared" si="2"/>
        <v>0</v>
      </c>
      <c r="G109" s="29" t="e">
        <f t="shared" si="3"/>
        <v>#DIV/0!</v>
      </c>
    </row>
    <row r="110" spans="1:7" ht="75" customHeight="1" x14ac:dyDescent="0.25">
      <c r="A110" s="12" t="s">
        <v>165</v>
      </c>
      <c r="B110" s="14" t="s">
        <v>139</v>
      </c>
      <c r="C110" s="22"/>
      <c r="D110" s="22">
        <v>946803</v>
      </c>
      <c r="E110" s="25"/>
      <c r="F110" s="28">
        <f t="shared" si="2"/>
        <v>0</v>
      </c>
      <c r="G110" s="29" t="e">
        <f t="shared" si="3"/>
        <v>#DIV/0!</v>
      </c>
    </row>
    <row r="111" spans="1:7" ht="46.5" customHeight="1" x14ac:dyDescent="0.25">
      <c r="A111" s="12" t="s">
        <v>167</v>
      </c>
      <c r="B111" s="14" t="s">
        <v>130</v>
      </c>
      <c r="C111" s="22">
        <v>69664.5</v>
      </c>
      <c r="D111" s="22">
        <v>287995</v>
      </c>
      <c r="E111" s="25">
        <v>71998.75</v>
      </c>
      <c r="F111" s="28">
        <f t="shared" si="2"/>
        <v>0.25</v>
      </c>
      <c r="G111" s="29">
        <f t="shared" si="3"/>
        <v>1.0335070229456897</v>
      </c>
    </row>
    <row r="112" spans="1:7" ht="49.5" customHeight="1" x14ac:dyDescent="0.25">
      <c r="A112" s="12" t="s">
        <v>168</v>
      </c>
      <c r="B112" s="14" t="s">
        <v>131</v>
      </c>
      <c r="C112" s="22">
        <v>69664.5</v>
      </c>
      <c r="D112" s="22">
        <v>287995</v>
      </c>
      <c r="E112" s="25">
        <v>71998.75</v>
      </c>
      <c r="F112" s="28">
        <f t="shared" si="2"/>
        <v>0.25</v>
      </c>
      <c r="G112" s="29">
        <f t="shared" si="3"/>
        <v>1.0335070229456897</v>
      </c>
    </row>
    <row r="113" spans="1:7" ht="51.75" customHeight="1" x14ac:dyDescent="0.25">
      <c r="A113" s="12" t="s">
        <v>166</v>
      </c>
      <c r="B113" s="14" t="s">
        <v>132</v>
      </c>
      <c r="C113" s="22"/>
      <c r="D113" s="22">
        <v>33943.300000000003</v>
      </c>
      <c r="E113" s="25"/>
      <c r="F113" s="28">
        <f t="shared" si="2"/>
        <v>0</v>
      </c>
      <c r="G113" s="29" t="e">
        <f t="shared" si="3"/>
        <v>#DIV/0!</v>
      </c>
    </row>
    <row r="114" spans="1:7" ht="65.25" customHeight="1" x14ac:dyDescent="0.25">
      <c r="A114" s="12" t="s">
        <v>212</v>
      </c>
      <c r="B114" s="14" t="s">
        <v>133</v>
      </c>
      <c r="C114" s="22"/>
      <c r="D114" s="22">
        <v>33943.300000000003</v>
      </c>
      <c r="E114" s="25"/>
      <c r="F114" s="28">
        <f t="shared" si="2"/>
        <v>0</v>
      </c>
      <c r="G114" s="29" t="e">
        <f t="shared" si="3"/>
        <v>#DIV/0!</v>
      </c>
    </row>
    <row r="115" spans="1:7" ht="15" customHeight="1" x14ac:dyDescent="0.25">
      <c r="A115" s="12" t="s">
        <v>169</v>
      </c>
      <c r="B115" s="14" t="s">
        <v>140</v>
      </c>
      <c r="C115" s="22">
        <v>664822.5</v>
      </c>
      <c r="D115" s="22">
        <v>4337282</v>
      </c>
      <c r="E115" s="25">
        <v>945332.25</v>
      </c>
      <c r="F115" s="28">
        <f t="shared" si="2"/>
        <v>0.21795498886168804</v>
      </c>
      <c r="G115" s="29">
        <f t="shared" si="3"/>
        <v>1.4219317938246674</v>
      </c>
    </row>
    <row r="116" spans="1:7" ht="62.25" customHeight="1" x14ac:dyDescent="0.25">
      <c r="A116" s="12" t="s">
        <v>170</v>
      </c>
      <c r="B116" s="14" t="s">
        <v>141</v>
      </c>
      <c r="C116" s="22">
        <v>627784</v>
      </c>
      <c r="D116" s="22">
        <v>3891660</v>
      </c>
      <c r="E116" s="25">
        <v>905332</v>
      </c>
      <c r="F116" s="28">
        <f t="shared" si="2"/>
        <v>0.23263388888032357</v>
      </c>
      <c r="G116" s="29">
        <f t="shared" si="3"/>
        <v>1.4421074764568704</v>
      </c>
    </row>
    <row r="117" spans="1:7" ht="75" customHeight="1" x14ac:dyDescent="0.25">
      <c r="A117" s="21" t="s">
        <v>171</v>
      </c>
      <c r="B117" s="14" t="s">
        <v>142</v>
      </c>
      <c r="C117" s="22">
        <v>627784</v>
      </c>
      <c r="D117" s="22">
        <v>3891660</v>
      </c>
      <c r="E117" s="25">
        <v>905332</v>
      </c>
      <c r="F117" s="28">
        <f t="shared" si="2"/>
        <v>0.23263388888032357</v>
      </c>
      <c r="G117" s="29">
        <f t="shared" si="3"/>
        <v>1.4421074764568704</v>
      </c>
    </row>
    <row r="118" spans="1:7" ht="31.5" customHeight="1" x14ac:dyDescent="0.25">
      <c r="A118" s="19" t="s">
        <v>172</v>
      </c>
      <c r="B118" s="14" t="s">
        <v>143</v>
      </c>
      <c r="C118" s="22">
        <v>37038.5</v>
      </c>
      <c r="D118" s="22">
        <v>445622</v>
      </c>
      <c r="E118" s="25">
        <v>39999.25</v>
      </c>
      <c r="F118" s="28">
        <f t="shared" si="2"/>
        <v>8.9760492076243995E-2</v>
      </c>
      <c r="G118" s="29">
        <f t="shared" si="3"/>
        <v>1.0799370924848468</v>
      </c>
    </row>
    <row r="119" spans="1:7" ht="31.5" customHeight="1" x14ac:dyDescent="0.25">
      <c r="A119" s="19" t="s">
        <v>173</v>
      </c>
      <c r="B119" s="14" t="s">
        <v>144</v>
      </c>
      <c r="C119" s="22">
        <v>37038.5</v>
      </c>
      <c r="D119" s="22">
        <v>445622</v>
      </c>
      <c r="E119" s="25">
        <v>39999.25</v>
      </c>
      <c r="F119" s="28">
        <f t="shared" si="2"/>
        <v>8.9760492076243995E-2</v>
      </c>
      <c r="G119" s="29">
        <f t="shared" si="3"/>
        <v>1.0799370924848468</v>
      </c>
    </row>
    <row r="120" spans="1:7" ht="60.75" customHeight="1" x14ac:dyDescent="0.25">
      <c r="A120" s="12" t="s">
        <v>146</v>
      </c>
      <c r="B120" s="14" t="s">
        <v>145</v>
      </c>
      <c r="C120" s="22">
        <v>-62754.77</v>
      </c>
      <c r="D120" s="22"/>
      <c r="E120" s="25"/>
      <c r="F120" s="28" t="e">
        <f t="shared" si="2"/>
        <v>#DIV/0!</v>
      </c>
      <c r="G120" s="29">
        <f t="shared" si="3"/>
        <v>0</v>
      </c>
    </row>
    <row r="121" spans="1:7" ht="54" customHeight="1" x14ac:dyDescent="0.25">
      <c r="A121" s="12" t="s">
        <v>185</v>
      </c>
      <c r="B121" s="14" t="s">
        <v>147</v>
      </c>
      <c r="C121" s="22">
        <v>-62754.77</v>
      </c>
      <c r="D121" s="22"/>
      <c r="E121" s="25"/>
      <c r="F121" s="28" t="e">
        <f t="shared" si="2"/>
        <v>#DIV/0!</v>
      </c>
      <c r="G121" s="29">
        <f t="shared" si="3"/>
        <v>0</v>
      </c>
    </row>
    <row r="122" spans="1:7" ht="58.5" customHeight="1" x14ac:dyDescent="0.25">
      <c r="A122" s="12" t="s">
        <v>227</v>
      </c>
      <c r="B122" s="14" t="s">
        <v>147</v>
      </c>
      <c r="C122" s="22">
        <v>-62754.77</v>
      </c>
      <c r="D122" s="22"/>
      <c r="E122" s="25"/>
      <c r="F122" s="28" t="e">
        <f t="shared" si="2"/>
        <v>#DIV/0!</v>
      </c>
      <c r="G122" s="29">
        <f t="shared" si="3"/>
        <v>0</v>
      </c>
    </row>
    <row r="123" spans="1:7" ht="0.75" customHeight="1" x14ac:dyDescent="0.25">
      <c r="A123" s="13"/>
      <c r="B123" s="15"/>
      <c r="C123" s="23">
        <v>33885507.090000004</v>
      </c>
      <c r="D123" s="23"/>
      <c r="E123" s="25"/>
      <c r="F123" s="28" t="e">
        <f t="shared" si="2"/>
        <v>#DIV/0!</v>
      </c>
      <c r="G123" s="29">
        <f t="shared" si="3"/>
        <v>0</v>
      </c>
    </row>
    <row r="124" spans="1:7" ht="15.75" x14ac:dyDescent="0.25">
      <c r="A124" s="16" t="s">
        <v>151</v>
      </c>
      <c r="B124" s="16"/>
      <c r="C124" s="22">
        <v>33885507.090000004</v>
      </c>
      <c r="D124" s="22">
        <v>138273687.84999999</v>
      </c>
      <c r="E124" s="25">
        <v>25982878.690000001</v>
      </c>
      <c r="F124" s="28">
        <f t="shared" si="2"/>
        <v>0.18790905987975356</v>
      </c>
      <c r="G124" s="29">
        <f t="shared" si="3"/>
        <v>0.76678441379051521</v>
      </c>
    </row>
    <row r="125" spans="1:7" ht="15.75" x14ac:dyDescent="0.25">
      <c r="A125" s="8"/>
      <c r="B125" s="8"/>
      <c r="C125" s="8"/>
      <c r="D125" s="8"/>
      <c r="E125" s="8"/>
    </row>
    <row r="126" spans="1:7" ht="15.75" x14ac:dyDescent="0.25">
      <c r="A126" s="8"/>
      <c r="B126" s="8"/>
      <c r="C126" s="8"/>
      <c r="D126" s="8"/>
      <c r="E126" s="8"/>
    </row>
  </sheetData>
  <mergeCells count="9">
    <mergeCell ref="A2:E2"/>
    <mergeCell ref="A1:B1"/>
    <mergeCell ref="F4:F5"/>
    <mergeCell ref="G4:G5"/>
    <mergeCell ref="B4:B5"/>
    <mergeCell ref="A4:A5"/>
    <mergeCell ref="E4:E5"/>
    <mergeCell ref="D4:D5"/>
    <mergeCell ref="C4:C5"/>
  </mergeCells>
  <pageMargins left="0.19685039370078741" right="0.19685039370078741" top="0.59055118110236227" bottom="0" header="0" footer="0"/>
  <pageSetup paperSize="9" scale="7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Администратор</cp:lastModifiedBy>
  <cp:lastPrinted>2018-05-07T08:31:24Z</cp:lastPrinted>
  <dcterms:created xsi:type="dcterms:W3CDTF">2016-07-05T13:04:41Z</dcterms:created>
  <dcterms:modified xsi:type="dcterms:W3CDTF">2018-09-28T09:15:20Z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