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Table1!$3:$4</definedName>
  </definedNames>
  <calcPr calcId="145621"/>
</workbook>
</file>

<file path=xl/calcChain.xml><?xml version="1.0" encoding="utf-8"?>
<calcChain xmlns="http://schemas.openxmlformats.org/spreadsheetml/2006/main">
  <c r="F5" i="1" l="1"/>
  <c r="F9" i="1" s="1"/>
  <c r="E30" i="1"/>
  <c r="F12" i="1"/>
  <c r="F7" i="1" s="1"/>
  <c r="E7" i="1" s="1"/>
  <c r="F17" i="1"/>
  <c r="F19" i="1" s="1"/>
  <c r="G37" i="1"/>
  <c r="F37" i="1"/>
  <c r="H37" i="1"/>
  <c r="E37" i="1" s="1"/>
  <c r="F39" i="1"/>
  <c r="G39" i="1"/>
  <c r="E38" i="1"/>
  <c r="E36" i="1"/>
  <c r="E35" i="1"/>
  <c r="E39" i="1" s="1"/>
  <c r="H33" i="1"/>
  <c r="H34" i="1"/>
  <c r="G33" i="1"/>
  <c r="G34" i="1" s="1"/>
  <c r="E34" i="1" s="1"/>
  <c r="F33" i="1"/>
  <c r="E33" i="1" s="1"/>
  <c r="F8" i="1"/>
  <c r="E8" i="1" s="1"/>
  <c r="E31" i="1"/>
  <c r="H18" i="1"/>
  <c r="H8" i="1" s="1"/>
  <c r="H9" i="1" s="1"/>
  <c r="G18" i="1"/>
  <c r="G13" i="1" s="1"/>
  <c r="G14" i="1" s="1"/>
  <c r="F18" i="1"/>
  <c r="E18" i="1" s="1"/>
  <c r="F13" i="1"/>
  <c r="E11" i="1"/>
  <c r="E10" i="1"/>
  <c r="F6" i="1"/>
  <c r="E6" i="1" s="1"/>
  <c r="G6" i="1"/>
  <c r="G9" i="1" s="1"/>
  <c r="H6" i="1"/>
  <c r="G7" i="1"/>
  <c r="H7" i="1"/>
  <c r="G8" i="1"/>
  <c r="G5" i="1"/>
  <c r="H5" i="1"/>
  <c r="E15" i="1"/>
  <c r="E16" i="1"/>
  <c r="H19" i="1"/>
  <c r="E20" i="1"/>
  <c r="E21" i="1"/>
  <c r="E22" i="1"/>
  <c r="E23" i="1"/>
  <c r="F24" i="1"/>
  <c r="E24" i="1" s="1"/>
  <c r="G24" i="1"/>
  <c r="H24" i="1"/>
  <c r="E25" i="1"/>
  <c r="E26" i="1"/>
  <c r="E27" i="1"/>
  <c r="E28" i="1"/>
  <c r="F29" i="1"/>
  <c r="E29" i="1" s="1"/>
  <c r="G29" i="1"/>
  <c r="H29" i="1"/>
  <c r="E40" i="1"/>
  <c r="E41" i="1"/>
  <c r="E42" i="1"/>
  <c r="E43" i="1"/>
  <c r="F44" i="1"/>
  <c r="E44" i="1" s="1"/>
  <c r="G44" i="1"/>
  <c r="H44" i="1"/>
  <c r="E55" i="1"/>
  <c r="E56" i="1"/>
  <c r="E57" i="1"/>
  <c r="E58" i="1"/>
  <c r="F59" i="1"/>
  <c r="E59" i="1" s="1"/>
  <c r="G59" i="1"/>
  <c r="H59" i="1"/>
  <c r="E45" i="1"/>
  <c r="E46" i="1"/>
  <c r="E47" i="1"/>
  <c r="E48" i="1"/>
  <c r="F49" i="1"/>
  <c r="E49" i="1" s="1"/>
  <c r="G49" i="1"/>
  <c r="H49" i="1"/>
  <c r="E60" i="1"/>
  <c r="E61" i="1"/>
  <c r="E62" i="1"/>
  <c r="E63" i="1"/>
  <c r="F64" i="1"/>
  <c r="E64" i="1" s="1"/>
  <c r="G64" i="1"/>
  <c r="H64" i="1"/>
  <c r="E50" i="1"/>
  <c r="E51" i="1"/>
  <c r="E52" i="1"/>
  <c r="E53" i="1"/>
  <c r="F54" i="1"/>
  <c r="E54" i="1" s="1"/>
  <c r="G54" i="1"/>
  <c r="H54" i="1"/>
  <c r="F34" i="1"/>
  <c r="E17" i="1"/>
  <c r="E19" i="1" l="1"/>
  <c r="E9" i="1"/>
  <c r="F14" i="1"/>
  <c r="G19" i="1"/>
  <c r="H39" i="1"/>
  <c r="H13" i="1"/>
  <c r="H14" i="1" s="1"/>
  <c r="E12" i="1"/>
  <c r="E5" i="1"/>
  <c r="E14" i="1" l="1"/>
  <c r="E13" i="1"/>
</calcChain>
</file>

<file path=xl/sharedStrings.xml><?xml version="1.0" encoding="utf-8"?>
<sst xmlns="http://schemas.openxmlformats.org/spreadsheetml/2006/main" count="203" uniqueCount="42">
  <si>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</si>
  <si>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</si>
  <si>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</si>
  <si>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</si>
  <si>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</si>
  <si>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</si>
  <si>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</si>
  <si>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</si>
  <si>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</si>
  <si>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</si>
  <si>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</si>
  <si>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</si>
  <si>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Исполнитель №1, исполнитель № 2, исполнитель N</t>
  </si>
  <si>
    <t>Подпрограмма № 1 (20__- 20__ годы)</t>
  </si>
  <si>
    <t>Наменование мероприятия № 1.2.</t>
  </si>
  <si>
    <t>2018 год</t>
  </si>
  <si>
    <t>2019 год</t>
  </si>
  <si>
    <t>2020 год</t>
  </si>
  <si>
    <t>Оценка имущества, признание прав и регулирование отношений муниципальной собственности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</si>
  <si>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</si>
  <si>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 xml:space="preserve">Руководство и управление в сфере установленных функций органов местного самоуправления  </t>
  </si>
  <si>
    <t>Мероприятия по землеустройству и землепользованию</t>
  </si>
  <si>
    <t>Эксплуатация и содержание имущества казны муниципального образования</t>
  </si>
  <si>
    <t>Управление муниципальном имуществом Жирятинского райна (2018-2020 годы)</t>
  </si>
  <si>
    <t>Бюджетные инвестиции в объекты капитального строительства муниципальной собственности</t>
  </si>
  <si>
    <t>наименование целевых показателей (индикаторов)</t>
  </si>
  <si>
    <t>Реализация запланированных мероприятий муниципальной программы Жирятинского района (ежегодно 100%)</t>
  </si>
  <si>
    <t>Приложение 2</t>
  </si>
  <si>
    <t>Всего</t>
  </si>
  <si>
    <t>1.1.</t>
  </si>
  <si>
    <t>1.</t>
  </si>
  <si>
    <t>2.1.</t>
  </si>
  <si>
    <t>2.2.</t>
  </si>
  <si>
    <t>2.3.</t>
  </si>
  <si>
    <t>3.</t>
  </si>
  <si>
    <t>4.</t>
  </si>
  <si>
    <t xml:space="preserve"> КУМИ </t>
  </si>
  <si>
    <t xml:space="preserve">КУМИ </t>
  </si>
  <si>
    <t xml:space="preserve"> КУМИ</t>
  </si>
  <si>
    <t>1.2.</t>
  </si>
  <si>
    <t>Стимулирование результатов социально-экономического развития те5рриторий и качества управления общественными</t>
  </si>
  <si>
    <t>Эффнективное управление и распоряжение муниципальным имуществом Жирятинского района (в том числе земельными участками), рациональное его использование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</si>
</sst>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7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53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0" fontId="0" fillId="0" borderId="4" xfId="0" applyNumberForma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horizontal="center" vertical="top" wrapText="1"/>
    </xf>
    <xf numFmtId="4" fontId="2" fillId="2" borderId="4" xfId="0" applyNumberFormat="1" applyFont="1" applyFill="1" applyBorder="1" applyAlignment="1">
      <alignment horizontal="center" vertical="top" wrapText="1"/>
    </xf>
    <xf numFmtId="4" fontId="0" fillId="2" borderId="4" xfId="0" applyNumberFormat="1" applyFill="1" applyBorder="1" applyAlignment="1">
      <alignment horizontal="center" vertical="top" wrapText="1"/>
    </xf>
    <xf numFmtId="164" fontId="6" fillId="0" borderId="5" xfId="0" applyFont="1" applyBorder="1" applyAlignment="1">
      <alignment vertical="top" wrapText="1"/>
    </xf>
    <xf numFmtId="0" fontId="0" fillId="0" borderId="0" xfId="0" applyNumberFormat="1" applyFont="1" applyFill="1" applyAlignment="1">
      <alignment vertical="center" wrapText="1" readingOrder="1"/>
    </xf>
    <xf numFmtId="164" fontId="0" fillId="0" borderId="0" xfId="0" applyNumberFormat="1" applyFill="1" applyAlignment="1">
      <alignment horizontal="right" vertical="top" wrapText="1"/>
    </xf>
    <xf numFmtId="0" fontId="2" fillId="2" borderId="6" xfId="0" applyNumberFormat="1" applyFont="1" applyFill="1" applyBorder="1" applyAlignment="1">
      <alignment vertical="top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vertical="top" wrapText="1"/>
    </xf>
    <xf numFmtId="0" fontId="0" fillId="2" borderId="7" xfId="0" applyNumberFormat="1" applyFont="1" applyFill="1" applyBorder="1" applyAlignment="1">
      <alignment vertical="top" wrapText="1"/>
    </xf>
    <xf numFmtId="0" fontId="2" fillId="2" borderId="9" xfId="0" applyNumberFormat="1" applyFont="1" applyFill="1" applyBorder="1" applyAlignment="1">
      <alignment vertical="top" wrapText="1"/>
    </xf>
    <xf numFmtId="0" fontId="0" fillId="2" borderId="10" xfId="0" applyNumberFormat="1" applyFont="1" applyFill="1" applyBorder="1" applyAlignment="1">
      <alignment vertical="center" wrapText="1"/>
    </xf>
    <xf numFmtId="0" fontId="0" fillId="2" borderId="2" xfId="0" applyNumberFormat="1" applyFont="1" applyFill="1" applyBorder="1" applyAlignment="1">
      <alignment vertical="center" wrapText="1"/>
    </xf>
    <xf numFmtId="0" fontId="0" fillId="2" borderId="3" xfId="0" applyNumberFormat="1" applyFont="1" applyFill="1" applyBorder="1" applyAlignment="1">
      <alignment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left" vertical="top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0" fillId="2" borderId="10" xfId="0" applyNumberForma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2" borderId="6" xfId="0" applyNumberFormat="1" applyFon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16" fontId="0" fillId="2" borderId="1" xfId="0" applyNumberFormat="1" applyFill="1" applyBorder="1" applyAlignment="1">
      <alignment horizontal="center" vertical="center" wrapText="1"/>
    </xf>
    <xf numFmtId="0" fontId="0" fillId="2" borderId="10" xfId="0" applyNumberFormat="1" applyFon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164" fontId="3" fillId="0" borderId="18" xfId="0" applyFont="1" applyBorder="1" applyAlignment="1">
      <alignment horizontal="center" vertical="center" wrapText="1"/>
    </xf>
    <xf numFmtId="164" fontId="3" fillId="0" borderId="19" xfId="0" applyFont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zoomScale="75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F6" sqref="F6"/>
    </sheetView>
  </sheetViews>
  <sheetFormatPr defaultRowHeight="12.75" x14ac:dyDescent="0.2"/>
  <cols>
    <col min="1" max="1" width="7.1640625" customWidth="1"/>
    <col min="2" max="2" width="35.83203125" customWidth="1"/>
    <col min="3" max="3" width="28.6640625" style="8" customWidth="1"/>
    <col min="4" max="4" width="20.6640625" customWidth="1"/>
    <col min="5" max="5" width="16.6640625" style="8" customWidth="1"/>
    <col min="6" max="8" width="14.83203125" style="8" customWidth="1"/>
    <col min="9" max="9" width="34" customWidth="1"/>
    <col min="10" max="10" width="18.1640625" bestFit="1" customWidth="1"/>
  </cols>
  <sheetData>
    <row r="1" spans="1:9" ht="15" customHeight="1" x14ac:dyDescent="0.2">
      <c r="A1" s="1" t="s">
        <v>0</v>
      </c>
      <c r="B1" s="1" t="s">
        <v>0</v>
      </c>
      <c r="C1" s="9" t="s">
        <v>0</v>
      </c>
      <c r="F1" s="16"/>
      <c r="G1" s="16"/>
      <c r="H1" s="16"/>
      <c r="I1" s="17" t="s">
        <v>27</v>
      </c>
    </row>
    <row r="2" spans="1:9" ht="20.25" customHeight="1" thickBot="1" x14ac:dyDescent="0.25">
      <c r="A2" s="45" t="s">
        <v>11</v>
      </c>
      <c r="B2" s="45"/>
      <c r="C2" s="45"/>
      <c r="D2" s="45"/>
      <c r="E2" s="45"/>
      <c r="F2" s="45"/>
      <c r="G2" s="45"/>
      <c r="H2" s="45"/>
      <c r="I2" s="45"/>
    </row>
    <row r="3" spans="1:9" ht="21.75" customHeight="1" x14ac:dyDescent="0.2">
      <c r="A3" s="46" t="s">
        <v>1</v>
      </c>
      <c r="B3" s="46" t="s">
        <v>2</v>
      </c>
      <c r="C3" s="46" t="s">
        <v>3</v>
      </c>
      <c r="D3" s="46" t="s">
        <v>4</v>
      </c>
      <c r="E3" s="50" t="s">
        <v>5</v>
      </c>
      <c r="F3" s="51"/>
      <c r="G3" s="51"/>
      <c r="H3" s="52"/>
      <c r="I3" s="48" t="s">
        <v>25</v>
      </c>
    </row>
    <row r="4" spans="1:9" ht="34.5" customHeight="1" x14ac:dyDescent="0.2">
      <c r="A4" s="47" t="s">
        <v>0</v>
      </c>
      <c r="B4" s="47" t="s">
        <v>0</v>
      </c>
      <c r="C4" s="46" t="s">
        <v>0</v>
      </c>
      <c r="D4" s="46" t="s">
        <v>0</v>
      </c>
      <c r="E4" s="7" t="s">
        <v>28</v>
      </c>
      <c r="F4" s="7" t="s">
        <v>15</v>
      </c>
      <c r="G4" s="7" t="s">
        <v>16</v>
      </c>
      <c r="H4" s="7" t="s">
        <v>17</v>
      </c>
      <c r="I4" s="49"/>
    </row>
    <row r="5" spans="1:9" ht="35.25" customHeight="1" x14ac:dyDescent="0.2">
      <c r="A5" s="24"/>
      <c r="B5" s="10" t="s">
        <v>23</v>
      </c>
      <c r="C5" s="27" t="s">
        <v>36</v>
      </c>
      <c r="D5" s="5" t="s">
        <v>6</v>
      </c>
      <c r="E5" s="12">
        <f>F5+G5+H5</f>
        <v>51926</v>
      </c>
      <c r="F5" s="12">
        <f>F30</f>
        <v>51926</v>
      </c>
      <c r="G5" s="12">
        <f t="shared" ref="F5:H6" si="0">G15+G25+G30</f>
        <v>0</v>
      </c>
      <c r="H5" s="12">
        <f t="shared" si="0"/>
        <v>0</v>
      </c>
      <c r="I5" s="15" t="s">
        <v>26</v>
      </c>
    </row>
    <row r="6" spans="1:9" ht="31.5" customHeight="1" x14ac:dyDescent="0.2">
      <c r="A6" s="25"/>
      <c r="B6" s="3" t="s">
        <v>0</v>
      </c>
      <c r="C6" s="27"/>
      <c r="D6" s="5" t="s">
        <v>7</v>
      </c>
      <c r="E6" s="12">
        <f t="shared" ref="E6:E54" si="1">F6+G6+H6</f>
        <v>0</v>
      </c>
      <c r="F6" s="12">
        <f t="shared" si="0"/>
        <v>0</v>
      </c>
      <c r="G6" s="12">
        <f t="shared" si="0"/>
        <v>0</v>
      </c>
      <c r="H6" s="12">
        <f t="shared" si="0"/>
        <v>0</v>
      </c>
      <c r="I6" s="15" t="s">
        <v>26</v>
      </c>
    </row>
    <row r="7" spans="1:9" ht="35.25" customHeight="1" x14ac:dyDescent="0.2">
      <c r="A7" s="25"/>
      <c r="B7" s="3" t="s">
        <v>0</v>
      </c>
      <c r="C7" s="27"/>
      <c r="D7" s="5" t="s">
        <v>8</v>
      </c>
      <c r="E7" s="12">
        <f>F7+G7+H7</f>
        <v>3691014.63</v>
      </c>
      <c r="F7" s="12">
        <f>F12+F42+F47+F52+F57+F62</f>
        <v>2129712.63</v>
      </c>
      <c r="G7" s="12">
        <f>G17+G27+G32</f>
        <v>780651</v>
      </c>
      <c r="H7" s="12">
        <f>H17+H27+H32</f>
        <v>780651</v>
      </c>
      <c r="I7" s="15" t="s">
        <v>26</v>
      </c>
    </row>
    <row r="8" spans="1:9" ht="26.25" customHeight="1" x14ac:dyDescent="0.2">
      <c r="A8" s="25"/>
      <c r="B8" s="3" t="s">
        <v>0</v>
      </c>
      <c r="C8" s="27"/>
      <c r="D8" s="5" t="s">
        <v>9</v>
      </c>
      <c r="E8" s="12">
        <f t="shared" si="1"/>
        <v>0</v>
      </c>
      <c r="F8" s="12">
        <f>F18+F28+F33</f>
        <v>0</v>
      </c>
      <c r="G8" s="12">
        <f>G18+G28+G33</f>
        <v>0</v>
      </c>
      <c r="H8" s="12">
        <f>H18+H28+H33</f>
        <v>0</v>
      </c>
      <c r="I8" s="15" t="s">
        <v>26</v>
      </c>
    </row>
    <row r="9" spans="1:9" ht="31.5" customHeight="1" x14ac:dyDescent="0.2">
      <c r="A9" s="26"/>
      <c r="B9" s="4" t="s">
        <v>0</v>
      </c>
      <c r="C9" s="28"/>
      <c r="D9" s="6" t="s">
        <v>10</v>
      </c>
      <c r="E9" s="13">
        <f t="shared" si="1"/>
        <v>3742940.63</v>
      </c>
      <c r="F9" s="13">
        <f>SUM(F5:F8)</f>
        <v>2181638.63</v>
      </c>
      <c r="G9" s="13">
        <f>SUM(G5:G8)</f>
        <v>780651</v>
      </c>
      <c r="H9" s="13">
        <f>SUM(H5:H8)</f>
        <v>780651</v>
      </c>
      <c r="I9" s="15" t="s">
        <v>26</v>
      </c>
    </row>
    <row r="10" spans="1:9" ht="31.5" customHeight="1" x14ac:dyDescent="0.2">
      <c r="A10" s="44" t="s">
        <v>30</v>
      </c>
      <c r="B10" s="29" t="s">
        <v>20</v>
      </c>
      <c r="C10" s="36" t="s">
        <v>36</v>
      </c>
      <c r="D10" s="5" t="s">
        <v>6</v>
      </c>
      <c r="E10" s="12">
        <f t="shared" ref="E10:E19" si="2">F10+G10+H10</f>
        <v>0</v>
      </c>
      <c r="F10" s="12">
        <v>0</v>
      </c>
      <c r="G10" s="12">
        <v>0</v>
      </c>
      <c r="H10" s="12">
        <v>0</v>
      </c>
      <c r="I10" s="15" t="s">
        <v>26</v>
      </c>
    </row>
    <row r="11" spans="1:9" ht="31.5" customHeight="1" x14ac:dyDescent="0.2">
      <c r="A11" s="33"/>
      <c r="B11" s="30"/>
      <c r="C11" s="37"/>
      <c r="D11" s="5" t="s">
        <v>7</v>
      </c>
      <c r="E11" s="12">
        <f t="shared" si="2"/>
        <v>0</v>
      </c>
      <c r="F11" s="12">
        <v>0</v>
      </c>
      <c r="G11" s="12">
        <v>0</v>
      </c>
      <c r="H11" s="12">
        <v>0</v>
      </c>
      <c r="I11" s="15" t="s">
        <v>26</v>
      </c>
    </row>
    <row r="12" spans="1:9" ht="31.5" customHeight="1" x14ac:dyDescent="0.2">
      <c r="A12" s="33"/>
      <c r="B12" s="3" t="s">
        <v>0</v>
      </c>
      <c r="C12" s="37"/>
      <c r="D12" s="5" t="s">
        <v>8</v>
      </c>
      <c r="E12" s="12">
        <f t="shared" si="2"/>
        <v>2474476.63</v>
      </c>
      <c r="F12" s="12">
        <f>F17</f>
        <v>913174.63</v>
      </c>
      <c r="G12" s="12">
        <v>780651</v>
      </c>
      <c r="H12" s="12">
        <v>780651</v>
      </c>
      <c r="I12" s="15" t="s">
        <v>26</v>
      </c>
    </row>
    <row r="13" spans="1:9" ht="31.5" customHeight="1" x14ac:dyDescent="0.2">
      <c r="A13" s="33"/>
      <c r="B13" s="3" t="s">
        <v>0</v>
      </c>
      <c r="C13" s="37"/>
      <c r="D13" s="5" t="s">
        <v>9</v>
      </c>
      <c r="E13" s="12">
        <f t="shared" si="2"/>
        <v>0</v>
      </c>
      <c r="F13" s="12">
        <f>F18+F23</f>
        <v>0</v>
      </c>
      <c r="G13" s="12">
        <f>G18+G23</f>
        <v>0</v>
      </c>
      <c r="H13" s="12">
        <f>H18+H23</f>
        <v>0</v>
      </c>
      <c r="I13" s="15" t="s">
        <v>26</v>
      </c>
    </row>
    <row r="14" spans="1:9" ht="31.5" customHeight="1" x14ac:dyDescent="0.2">
      <c r="A14" s="35"/>
      <c r="B14" s="4" t="s">
        <v>0</v>
      </c>
      <c r="C14" s="38"/>
      <c r="D14" s="6" t="s">
        <v>10</v>
      </c>
      <c r="E14" s="13">
        <f t="shared" si="2"/>
        <v>2474476.63</v>
      </c>
      <c r="F14" s="13">
        <f>SUM(F10:F13)</f>
        <v>913174.63</v>
      </c>
      <c r="G14" s="13">
        <f>SUM(G10:G13)</f>
        <v>780651</v>
      </c>
      <c r="H14" s="13">
        <f>SUM(H10:H13)</f>
        <v>780651</v>
      </c>
      <c r="I14" s="15" t="s">
        <v>26</v>
      </c>
    </row>
    <row r="15" spans="1:9" ht="35.25" customHeight="1" x14ac:dyDescent="0.2">
      <c r="A15" s="42" t="s">
        <v>29</v>
      </c>
      <c r="B15" s="11" t="s">
        <v>20</v>
      </c>
      <c r="C15" s="36" t="s">
        <v>37</v>
      </c>
      <c r="D15" s="5" t="s">
        <v>6</v>
      </c>
      <c r="E15" s="12">
        <f t="shared" si="2"/>
        <v>0</v>
      </c>
      <c r="F15" s="12">
        <v>0</v>
      </c>
      <c r="G15" s="12">
        <v>0</v>
      </c>
      <c r="H15" s="12">
        <v>0</v>
      </c>
      <c r="I15" s="15" t="s">
        <v>26</v>
      </c>
    </row>
    <row r="16" spans="1:9" ht="35.25" customHeight="1" x14ac:dyDescent="0.2">
      <c r="A16" s="33"/>
      <c r="B16" s="3" t="s">
        <v>0</v>
      </c>
      <c r="C16" s="37"/>
      <c r="D16" s="5" t="s">
        <v>7</v>
      </c>
      <c r="E16" s="12">
        <f t="shared" si="2"/>
        <v>0</v>
      </c>
      <c r="F16" s="12">
        <v>0</v>
      </c>
      <c r="G16" s="12">
        <v>0</v>
      </c>
      <c r="H16" s="12">
        <v>0</v>
      </c>
      <c r="I16" s="15" t="s">
        <v>26</v>
      </c>
    </row>
    <row r="17" spans="1:9" ht="35.25" customHeight="1" x14ac:dyDescent="0.2">
      <c r="A17" s="33"/>
      <c r="B17" s="3" t="s">
        <v>0</v>
      </c>
      <c r="C17" s="37"/>
      <c r="D17" s="5" t="s">
        <v>8</v>
      </c>
      <c r="E17" s="12">
        <f t="shared" si="2"/>
        <v>2474476.63</v>
      </c>
      <c r="F17" s="12">
        <f>913174.63</f>
        <v>913174.63</v>
      </c>
      <c r="G17" s="12">
        <v>780651</v>
      </c>
      <c r="H17" s="12">
        <v>780651</v>
      </c>
      <c r="I17" s="15" t="s">
        <v>26</v>
      </c>
    </row>
    <row r="18" spans="1:9" ht="35.25" customHeight="1" x14ac:dyDescent="0.2">
      <c r="A18" s="33"/>
      <c r="B18" s="3" t="s">
        <v>0</v>
      </c>
      <c r="C18" s="37"/>
      <c r="D18" s="5" t="s">
        <v>9</v>
      </c>
      <c r="E18" s="12">
        <f t="shared" si="2"/>
        <v>0</v>
      </c>
      <c r="F18" s="12">
        <f>F23+F28</f>
        <v>0</v>
      </c>
      <c r="G18" s="12">
        <f>G23+G28</f>
        <v>0</v>
      </c>
      <c r="H18" s="12">
        <f>H23+H28</f>
        <v>0</v>
      </c>
      <c r="I18" s="15" t="s">
        <v>26</v>
      </c>
    </row>
    <row r="19" spans="1:9" ht="35.25" customHeight="1" x14ac:dyDescent="0.2">
      <c r="A19" s="34"/>
      <c r="B19" s="4" t="s">
        <v>0</v>
      </c>
      <c r="C19" s="38"/>
      <c r="D19" s="6" t="s">
        <v>10</v>
      </c>
      <c r="E19" s="13">
        <f t="shared" si="2"/>
        <v>2474476.63</v>
      </c>
      <c r="F19" s="13">
        <f>SUM(F15:F18)</f>
        <v>913174.63</v>
      </c>
      <c r="G19" s="13">
        <f>SUM(G15:G18)</f>
        <v>780651</v>
      </c>
      <c r="H19" s="13">
        <f>SUM(H15:H18)</f>
        <v>780651</v>
      </c>
      <c r="I19" s="15" t="s">
        <v>26</v>
      </c>
    </row>
    <row r="20" spans="1:9" ht="1.5" hidden="1" customHeight="1" x14ac:dyDescent="0.2">
      <c r="A20" s="43" t="s">
        <v>0</v>
      </c>
      <c r="B20" s="2" t="s">
        <v>14</v>
      </c>
      <c r="C20" s="27" t="s">
        <v>12</v>
      </c>
      <c r="D20" s="5" t="s">
        <v>6</v>
      </c>
      <c r="E20" s="12">
        <f t="shared" si="1"/>
        <v>0</v>
      </c>
      <c r="F20" s="12">
        <v>0</v>
      </c>
      <c r="G20" s="12">
        <v>0</v>
      </c>
      <c r="H20" s="12">
        <v>0</v>
      </c>
      <c r="I20" s="15" t="s">
        <v>26</v>
      </c>
    </row>
    <row r="21" spans="1:9" ht="42.75" hidden="1" customHeight="1" x14ac:dyDescent="0.2">
      <c r="A21" s="33"/>
      <c r="B21" s="3"/>
      <c r="C21" s="27"/>
      <c r="D21" s="5" t="s">
        <v>7</v>
      </c>
      <c r="E21" s="12">
        <f t="shared" si="1"/>
        <v>0</v>
      </c>
      <c r="F21" s="12">
        <v>0</v>
      </c>
      <c r="G21" s="12">
        <v>0</v>
      </c>
      <c r="H21" s="12">
        <v>0</v>
      </c>
      <c r="I21" s="15" t="s">
        <v>26</v>
      </c>
    </row>
    <row r="22" spans="1:9" ht="28.5" hidden="1" customHeight="1" x14ac:dyDescent="0.2">
      <c r="A22" s="33"/>
      <c r="B22" s="3" t="s">
        <v>0</v>
      </c>
      <c r="C22" s="27"/>
      <c r="D22" s="5" t="s">
        <v>8</v>
      </c>
      <c r="E22" s="12">
        <f t="shared" si="1"/>
        <v>0</v>
      </c>
      <c r="F22" s="12">
        <v>0</v>
      </c>
      <c r="G22" s="12">
        <v>0</v>
      </c>
      <c r="H22" s="12">
        <v>0</v>
      </c>
      <c r="I22" s="15" t="s">
        <v>26</v>
      </c>
    </row>
    <row r="23" spans="1:9" ht="28.5" hidden="1" customHeight="1" x14ac:dyDescent="0.2">
      <c r="A23" s="33"/>
      <c r="B23" s="3" t="s">
        <v>0</v>
      </c>
      <c r="C23" s="27"/>
      <c r="D23" s="5" t="s">
        <v>9</v>
      </c>
      <c r="E23" s="12">
        <f t="shared" si="1"/>
        <v>0</v>
      </c>
      <c r="F23" s="12">
        <v>0</v>
      </c>
      <c r="G23" s="12">
        <v>0</v>
      </c>
      <c r="H23" s="12">
        <v>0</v>
      </c>
      <c r="I23" s="15" t="s">
        <v>26</v>
      </c>
    </row>
    <row r="24" spans="1:9" ht="14.25" hidden="1" customHeight="1" x14ac:dyDescent="0.2">
      <c r="A24" s="35"/>
      <c r="B24" s="4" t="s">
        <v>0</v>
      </c>
      <c r="C24" s="28"/>
      <c r="D24" s="6" t="s">
        <v>10</v>
      </c>
      <c r="E24" s="12">
        <f t="shared" si="1"/>
        <v>0</v>
      </c>
      <c r="F24" s="13">
        <f>SUM(F20:F23)</f>
        <v>0</v>
      </c>
      <c r="G24" s="13">
        <f>SUM(G20:G23)</f>
        <v>0</v>
      </c>
      <c r="H24" s="13">
        <f>SUM(H20:H23)</f>
        <v>0</v>
      </c>
      <c r="I24" s="15" t="s">
        <v>26</v>
      </c>
    </row>
    <row r="25" spans="1:9" ht="3" hidden="1" customHeight="1" x14ac:dyDescent="0.2">
      <c r="A25" s="43" t="s">
        <v>0</v>
      </c>
      <c r="B25" s="2" t="s">
        <v>13</v>
      </c>
      <c r="C25" s="27" t="s">
        <v>12</v>
      </c>
      <c r="D25" s="5" t="s">
        <v>6</v>
      </c>
      <c r="E25" s="12">
        <f t="shared" si="1"/>
        <v>0</v>
      </c>
      <c r="F25" s="12">
        <v>0</v>
      </c>
      <c r="G25" s="12">
        <v>0</v>
      </c>
      <c r="H25" s="12">
        <v>0</v>
      </c>
      <c r="I25" s="15" t="s">
        <v>26</v>
      </c>
    </row>
    <row r="26" spans="1:9" ht="42.75" hidden="1" customHeight="1" x14ac:dyDescent="0.2">
      <c r="A26" s="33"/>
      <c r="B26" s="3" t="s">
        <v>0</v>
      </c>
      <c r="C26" s="27"/>
      <c r="D26" s="5" t="s">
        <v>7</v>
      </c>
      <c r="E26" s="12">
        <f t="shared" si="1"/>
        <v>0</v>
      </c>
      <c r="F26" s="12">
        <v>0</v>
      </c>
      <c r="G26" s="12">
        <v>0</v>
      </c>
      <c r="H26" s="12">
        <v>0</v>
      </c>
      <c r="I26" s="15" t="s">
        <v>26</v>
      </c>
    </row>
    <row r="27" spans="1:9" ht="28.5" hidden="1" customHeight="1" x14ac:dyDescent="0.2">
      <c r="A27" s="33"/>
      <c r="B27" s="3" t="s">
        <v>0</v>
      </c>
      <c r="C27" s="27"/>
      <c r="D27" s="5" t="s">
        <v>8</v>
      </c>
      <c r="E27" s="12">
        <f t="shared" si="1"/>
        <v>0</v>
      </c>
      <c r="F27" s="12">
        <v>0</v>
      </c>
      <c r="G27" s="12">
        <v>0</v>
      </c>
      <c r="H27" s="12">
        <v>0</v>
      </c>
      <c r="I27" s="15" t="s">
        <v>26</v>
      </c>
    </row>
    <row r="28" spans="1:9" ht="28.5" hidden="1" customHeight="1" x14ac:dyDescent="0.2">
      <c r="A28" s="33"/>
      <c r="B28" s="3" t="s">
        <v>0</v>
      </c>
      <c r="C28" s="27"/>
      <c r="D28" s="5" t="s">
        <v>9</v>
      </c>
      <c r="E28" s="12">
        <f t="shared" si="1"/>
        <v>0</v>
      </c>
      <c r="F28" s="12">
        <v>0</v>
      </c>
      <c r="G28" s="12">
        <v>0</v>
      </c>
      <c r="H28" s="12">
        <v>0</v>
      </c>
      <c r="I28" s="15" t="s">
        <v>26</v>
      </c>
    </row>
    <row r="29" spans="1:9" ht="14.25" hidden="1" customHeight="1" x14ac:dyDescent="0.2">
      <c r="A29" s="35"/>
      <c r="B29" s="4" t="s">
        <v>0</v>
      </c>
      <c r="C29" s="28"/>
      <c r="D29" s="6" t="s">
        <v>10</v>
      </c>
      <c r="E29" s="12">
        <f t="shared" si="1"/>
        <v>0</v>
      </c>
      <c r="F29" s="13">
        <f>SUM(F25:F28)</f>
        <v>0</v>
      </c>
      <c r="G29" s="13">
        <f>SUM(G25:G28)</f>
        <v>0</v>
      </c>
      <c r="H29" s="13">
        <f>SUM(H25:H28)</f>
        <v>0</v>
      </c>
      <c r="I29" s="15" t="s">
        <v>26</v>
      </c>
    </row>
    <row r="30" spans="1:9" ht="35.25" customHeight="1" x14ac:dyDescent="0.2">
      <c r="A30" s="42" t="s">
        <v>39</v>
      </c>
      <c r="B30" s="29" t="s">
        <v>40</v>
      </c>
      <c r="C30" s="36" t="s">
        <v>37</v>
      </c>
      <c r="D30" s="5" t="s">
        <v>6</v>
      </c>
      <c r="E30" s="12">
        <f>F30+G30+H30</f>
        <v>51926</v>
      </c>
      <c r="F30" s="12">
        <v>51926</v>
      </c>
      <c r="G30" s="12">
        <v>0</v>
      </c>
      <c r="H30" s="12">
        <v>0</v>
      </c>
      <c r="I30" s="15" t="s">
        <v>26</v>
      </c>
    </row>
    <row r="31" spans="1:9" ht="35.25" customHeight="1" x14ac:dyDescent="0.2">
      <c r="A31" s="33"/>
      <c r="B31" s="30"/>
      <c r="C31" s="37"/>
      <c r="D31" s="5" t="s">
        <v>7</v>
      </c>
      <c r="E31" s="12">
        <f t="shared" si="1"/>
        <v>0</v>
      </c>
      <c r="F31" s="12">
        <v>0</v>
      </c>
      <c r="G31" s="12">
        <v>0</v>
      </c>
      <c r="H31" s="12">
        <v>0</v>
      </c>
      <c r="I31" s="15" t="s">
        <v>26</v>
      </c>
    </row>
    <row r="32" spans="1:9" ht="35.25" customHeight="1" x14ac:dyDescent="0.2">
      <c r="A32" s="33"/>
      <c r="B32" s="3" t="s">
        <v>0</v>
      </c>
      <c r="C32" s="37"/>
      <c r="D32" s="5" t="s">
        <v>8</v>
      </c>
      <c r="E32" s="12">
        <v>0</v>
      </c>
      <c r="F32" s="12">
        <v>0</v>
      </c>
      <c r="G32" s="12">
        <v>0</v>
      </c>
      <c r="H32" s="12">
        <v>0</v>
      </c>
      <c r="I32" s="15" t="s">
        <v>26</v>
      </c>
    </row>
    <row r="33" spans="1:9" ht="35.25" customHeight="1" x14ac:dyDescent="0.2">
      <c r="A33" s="33"/>
      <c r="B33" s="3" t="s">
        <v>0</v>
      </c>
      <c r="C33" s="37"/>
      <c r="D33" s="5" t="s">
        <v>9</v>
      </c>
      <c r="E33" s="12">
        <f t="shared" si="1"/>
        <v>0</v>
      </c>
      <c r="F33" s="12">
        <f>F43+F48</f>
        <v>0</v>
      </c>
      <c r="G33" s="12">
        <f>G43+G48</f>
        <v>0</v>
      </c>
      <c r="H33" s="12">
        <f>H43+H48</f>
        <v>0</v>
      </c>
      <c r="I33" s="15" t="s">
        <v>26</v>
      </c>
    </row>
    <row r="34" spans="1:9" ht="35.25" customHeight="1" x14ac:dyDescent="0.2">
      <c r="A34" s="34"/>
      <c r="B34" s="4" t="s">
        <v>0</v>
      </c>
      <c r="C34" s="38"/>
      <c r="D34" s="6" t="s">
        <v>10</v>
      </c>
      <c r="E34" s="13">
        <f t="shared" si="1"/>
        <v>51926</v>
      </c>
      <c r="F34" s="13">
        <f>SUM(F30:F33)</f>
        <v>51926</v>
      </c>
      <c r="G34" s="13">
        <f>SUM(G30:G33)</f>
        <v>0</v>
      </c>
      <c r="H34" s="13">
        <f>SUM(H30:H33)</f>
        <v>0</v>
      </c>
      <c r="I34" s="15" t="s">
        <v>26</v>
      </c>
    </row>
    <row r="35" spans="1:9" ht="33.75" customHeight="1" x14ac:dyDescent="0.2">
      <c r="A35" s="20"/>
      <c r="B35" s="29" t="s">
        <v>41</v>
      </c>
      <c r="C35" s="19"/>
      <c r="D35" s="5" t="s">
        <v>6</v>
      </c>
      <c r="E35" s="12">
        <f>F35+G35+H35</f>
        <v>0</v>
      </c>
      <c r="F35" s="12">
        <v>0</v>
      </c>
      <c r="G35" s="12">
        <v>0</v>
      </c>
      <c r="H35" s="12">
        <v>0</v>
      </c>
      <c r="I35" s="15" t="s">
        <v>26</v>
      </c>
    </row>
    <row r="36" spans="1:9" ht="33.75" customHeight="1" x14ac:dyDescent="0.2">
      <c r="A36" s="20">
        <v>2</v>
      </c>
      <c r="B36" s="30"/>
      <c r="C36" s="19"/>
      <c r="D36" s="5" t="s">
        <v>7</v>
      </c>
      <c r="E36" s="12">
        <f>F36+G36+H36</f>
        <v>0</v>
      </c>
      <c r="F36" s="12">
        <v>0</v>
      </c>
      <c r="G36" s="12">
        <v>0</v>
      </c>
      <c r="H36" s="12">
        <v>0</v>
      </c>
      <c r="I36" s="15" t="s">
        <v>26</v>
      </c>
    </row>
    <row r="37" spans="1:9" ht="33.75" customHeight="1" x14ac:dyDescent="0.2">
      <c r="A37" s="20"/>
      <c r="B37" s="30"/>
      <c r="C37" s="19" t="s">
        <v>37</v>
      </c>
      <c r="D37" s="5" t="s">
        <v>8</v>
      </c>
      <c r="E37" s="12">
        <f>F37+G37+H37</f>
        <v>1217587</v>
      </c>
      <c r="F37" s="12">
        <f>F42+F47+F52</f>
        <v>638511</v>
      </c>
      <c r="G37" s="12">
        <f>G42+G47+G52</f>
        <v>239538</v>
      </c>
      <c r="H37" s="12">
        <f>H42+H47+H52</f>
        <v>339538</v>
      </c>
      <c r="I37" s="15" t="s">
        <v>26</v>
      </c>
    </row>
    <row r="38" spans="1:9" ht="33.75" customHeight="1" x14ac:dyDescent="0.2">
      <c r="A38" s="20"/>
      <c r="B38" s="30"/>
      <c r="C38" s="19"/>
      <c r="D38" s="5" t="s">
        <v>9</v>
      </c>
      <c r="E38" s="12">
        <f>F38+G38+H38</f>
        <v>0</v>
      </c>
      <c r="F38" s="12">
        <v>0</v>
      </c>
      <c r="G38" s="12">
        <v>0</v>
      </c>
      <c r="H38" s="12">
        <v>0</v>
      </c>
      <c r="I38" s="15" t="s">
        <v>26</v>
      </c>
    </row>
    <row r="39" spans="1:9" ht="33.75" customHeight="1" x14ac:dyDescent="0.2">
      <c r="A39" s="20"/>
      <c r="B39" s="10"/>
      <c r="C39" s="19"/>
      <c r="D39" s="6" t="s">
        <v>10</v>
      </c>
      <c r="E39" s="13">
        <f>SUM(E35:E38)</f>
        <v>1217587</v>
      </c>
      <c r="F39" s="13">
        <f>SUM(F35:F38)</f>
        <v>638511</v>
      </c>
      <c r="G39" s="13">
        <f>SUM(G35:G38)</f>
        <v>239538</v>
      </c>
      <c r="H39" s="13">
        <f>SUM(H35:H38)</f>
        <v>339538</v>
      </c>
      <c r="I39" s="15" t="s">
        <v>26</v>
      </c>
    </row>
    <row r="40" spans="1:9" ht="32.25" customHeight="1" x14ac:dyDescent="0.2">
      <c r="A40" s="42" t="s">
        <v>31</v>
      </c>
      <c r="B40" s="21" t="s">
        <v>18</v>
      </c>
      <c r="C40" s="39" t="s">
        <v>36</v>
      </c>
      <c r="D40" s="5" t="s">
        <v>6</v>
      </c>
      <c r="E40" s="12">
        <f t="shared" si="1"/>
        <v>0</v>
      </c>
      <c r="F40" s="12">
        <v>0</v>
      </c>
      <c r="G40" s="12">
        <v>0</v>
      </c>
      <c r="H40" s="12">
        <v>0</v>
      </c>
      <c r="I40" s="15" t="s">
        <v>26</v>
      </c>
    </row>
    <row r="41" spans="1:9" ht="32.25" customHeight="1" x14ac:dyDescent="0.2">
      <c r="A41" s="33"/>
      <c r="B41" s="22" t="s">
        <v>0</v>
      </c>
      <c r="C41" s="40"/>
      <c r="D41" s="5" t="s">
        <v>7</v>
      </c>
      <c r="E41" s="12">
        <f t="shared" si="1"/>
        <v>0</v>
      </c>
      <c r="F41" s="12">
        <v>0</v>
      </c>
      <c r="G41" s="12">
        <v>0</v>
      </c>
      <c r="H41" s="12">
        <v>0</v>
      </c>
      <c r="I41" s="15" t="s">
        <v>26</v>
      </c>
    </row>
    <row r="42" spans="1:9" ht="32.25" customHeight="1" x14ac:dyDescent="0.2">
      <c r="A42" s="33"/>
      <c r="B42" s="22" t="s">
        <v>0</v>
      </c>
      <c r="C42" s="40"/>
      <c r="D42" s="5" t="s">
        <v>8</v>
      </c>
      <c r="E42" s="12">
        <f t="shared" si="1"/>
        <v>430973</v>
      </c>
      <c r="F42" s="12">
        <v>280973</v>
      </c>
      <c r="G42" s="12">
        <v>50000</v>
      </c>
      <c r="H42" s="12">
        <v>100000</v>
      </c>
      <c r="I42" s="15" t="s">
        <v>26</v>
      </c>
    </row>
    <row r="43" spans="1:9" ht="32.25" customHeight="1" x14ac:dyDescent="0.2">
      <c r="A43" s="33"/>
      <c r="B43" s="22" t="s">
        <v>0</v>
      </c>
      <c r="C43" s="40"/>
      <c r="D43" s="5" t="s">
        <v>9</v>
      </c>
      <c r="E43" s="12">
        <f t="shared" si="1"/>
        <v>0</v>
      </c>
      <c r="F43" s="12">
        <v>0</v>
      </c>
      <c r="G43" s="12">
        <v>0</v>
      </c>
      <c r="H43" s="12">
        <v>0</v>
      </c>
      <c r="I43" s="15" t="s">
        <v>26</v>
      </c>
    </row>
    <row r="44" spans="1:9" ht="32.25" customHeight="1" x14ac:dyDescent="0.2">
      <c r="A44" s="34"/>
      <c r="B44" s="23" t="s">
        <v>0</v>
      </c>
      <c r="C44" s="41"/>
      <c r="D44" s="6" t="s">
        <v>10</v>
      </c>
      <c r="E44" s="13">
        <f t="shared" si="1"/>
        <v>430973</v>
      </c>
      <c r="F44" s="13">
        <f>SUM(F40:F43)</f>
        <v>280973</v>
      </c>
      <c r="G44" s="13">
        <f>SUM(G40:G43)</f>
        <v>50000</v>
      </c>
      <c r="H44" s="13">
        <f>SUM(H40:H43)</f>
        <v>100000</v>
      </c>
      <c r="I44" s="15" t="s">
        <v>26</v>
      </c>
    </row>
    <row r="45" spans="1:9" ht="30" customHeight="1" x14ac:dyDescent="0.2">
      <c r="A45" s="32" t="s">
        <v>32</v>
      </c>
      <c r="B45" s="11" t="s">
        <v>21</v>
      </c>
      <c r="C45" s="27" t="s">
        <v>36</v>
      </c>
      <c r="D45" s="5" t="s">
        <v>6</v>
      </c>
      <c r="E45" s="12">
        <f t="shared" si="1"/>
        <v>0</v>
      </c>
      <c r="F45" s="12">
        <v>0</v>
      </c>
      <c r="G45" s="12">
        <v>0</v>
      </c>
      <c r="H45" s="12">
        <v>0</v>
      </c>
      <c r="I45" s="15" t="s">
        <v>26</v>
      </c>
    </row>
    <row r="46" spans="1:9" ht="30" customHeight="1" x14ac:dyDescent="0.2">
      <c r="A46" s="33"/>
      <c r="B46" s="3"/>
      <c r="C46" s="27"/>
      <c r="D46" s="5" t="s">
        <v>7</v>
      </c>
      <c r="E46" s="12">
        <f t="shared" si="1"/>
        <v>0</v>
      </c>
      <c r="F46" s="12">
        <v>0</v>
      </c>
      <c r="G46" s="12">
        <v>0</v>
      </c>
      <c r="H46" s="12">
        <v>0</v>
      </c>
      <c r="I46" s="15" t="s">
        <v>26</v>
      </c>
    </row>
    <row r="47" spans="1:9" ht="30" customHeight="1" x14ac:dyDescent="0.2">
      <c r="A47" s="33"/>
      <c r="B47" s="3" t="s">
        <v>0</v>
      </c>
      <c r="C47" s="27"/>
      <c r="D47" s="5" t="s">
        <v>8</v>
      </c>
      <c r="E47" s="12">
        <f t="shared" si="1"/>
        <v>368000</v>
      </c>
      <c r="F47" s="12">
        <v>218000</v>
      </c>
      <c r="G47" s="12">
        <v>50000</v>
      </c>
      <c r="H47" s="12">
        <v>100000</v>
      </c>
      <c r="I47" s="15" t="s">
        <v>26</v>
      </c>
    </row>
    <row r="48" spans="1:9" ht="30" customHeight="1" x14ac:dyDescent="0.2">
      <c r="A48" s="33"/>
      <c r="B48" s="3" t="s">
        <v>0</v>
      </c>
      <c r="C48" s="27"/>
      <c r="D48" s="5" t="s">
        <v>9</v>
      </c>
      <c r="E48" s="12">
        <f t="shared" si="1"/>
        <v>0</v>
      </c>
      <c r="F48" s="12">
        <v>0</v>
      </c>
      <c r="G48" s="12">
        <v>0</v>
      </c>
      <c r="H48" s="12">
        <v>0</v>
      </c>
      <c r="I48" s="15" t="s">
        <v>26</v>
      </c>
    </row>
    <row r="49" spans="1:9" ht="30" customHeight="1" x14ac:dyDescent="0.2">
      <c r="A49" s="35"/>
      <c r="B49" s="4" t="s">
        <v>0</v>
      </c>
      <c r="C49" s="28"/>
      <c r="D49" s="6" t="s">
        <v>10</v>
      </c>
      <c r="E49" s="13">
        <f t="shared" si="1"/>
        <v>368000</v>
      </c>
      <c r="F49" s="13">
        <f>SUM(F45:F48)</f>
        <v>218000</v>
      </c>
      <c r="G49" s="13">
        <f>SUM(G45:G48)</f>
        <v>50000</v>
      </c>
      <c r="H49" s="13">
        <f>SUM(H45:H48)</f>
        <v>100000</v>
      </c>
      <c r="I49" s="15" t="s">
        <v>26</v>
      </c>
    </row>
    <row r="50" spans="1:9" ht="32.25" customHeight="1" x14ac:dyDescent="0.2">
      <c r="A50" s="32" t="s">
        <v>33</v>
      </c>
      <c r="B50" s="29" t="s">
        <v>19</v>
      </c>
      <c r="C50" s="27" t="s">
        <v>38</v>
      </c>
      <c r="D50" s="5" t="s">
        <v>6</v>
      </c>
      <c r="E50" s="12">
        <f t="shared" si="1"/>
        <v>0</v>
      </c>
      <c r="F50" s="12">
        <v>0</v>
      </c>
      <c r="G50" s="12">
        <v>0</v>
      </c>
      <c r="H50" s="12">
        <v>0</v>
      </c>
      <c r="I50" s="15" t="s">
        <v>26</v>
      </c>
    </row>
    <row r="51" spans="1:9" ht="29.25" customHeight="1" x14ac:dyDescent="0.2">
      <c r="A51" s="33"/>
      <c r="B51" s="30"/>
      <c r="C51" s="27"/>
      <c r="D51" s="5" t="s">
        <v>7</v>
      </c>
      <c r="E51" s="12">
        <f t="shared" si="1"/>
        <v>0</v>
      </c>
      <c r="F51" s="12">
        <v>0</v>
      </c>
      <c r="G51" s="12">
        <v>0</v>
      </c>
      <c r="H51" s="12">
        <v>0</v>
      </c>
      <c r="I51" s="15" t="s">
        <v>26</v>
      </c>
    </row>
    <row r="52" spans="1:9" ht="29.25" customHeight="1" x14ac:dyDescent="0.2">
      <c r="A52" s="33"/>
      <c r="B52" s="30"/>
      <c r="C52" s="27"/>
      <c r="D52" s="5" t="s">
        <v>8</v>
      </c>
      <c r="E52" s="12">
        <f t="shared" si="1"/>
        <v>418614</v>
      </c>
      <c r="F52" s="12">
        <v>139538</v>
      </c>
      <c r="G52" s="12">
        <v>139538</v>
      </c>
      <c r="H52" s="12">
        <v>139538</v>
      </c>
      <c r="I52" s="15" t="s">
        <v>26</v>
      </c>
    </row>
    <row r="53" spans="1:9" ht="29.25" customHeight="1" x14ac:dyDescent="0.2">
      <c r="A53" s="33"/>
      <c r="B53" s="3" t="s">
        <v>0</v>
      </c>
      <c r="C53" s="27"/>
      <c r="D53" s="5" t="s">
        <v>9</v>
      </c>
      <c r="E53" s="12">
        <f t="shared" si="1"/>
        <v>0</v>
      </c>
      <c r="F53" s="12">
        <v>0</v>
      </c>
      <c r="G53" s="12">
        <v>0</v>
      </c>
      <c r="H53" s="12">
        <v>0</v>
      </c>
      <c r="I53" s="15" t="s">
        <v>26</v>
      </c>
    </row>
    <row r="54" spans="1:9" ht="29.25" customHeight="1" x14ac:dyDescent="0.2">
      <c r="A54" s="35"/>
      <c r="B54" s="4" t="s">
        <v>0</v>
      </c>
      <c r="C54" s="28"/>
      <c r="D54" s="6" t="s">
        <v>10</v>
      </c>
      <c r="E54" s="13">
        <f t="shared" si="1"/>
        <v>418614</v>
      </c>
      <c r="F54" s="13">
        <f>SUM(F50:F53)</f>
        <v>139538</v>
      </c>
      <c r="G54" s="13">
        <f>SUM(G50:G53)</f>
        <v>139538</v>
      </c>
      <c r="H54" s="13">
        <f>SUM(H50:H53)</f>
        <v>139538</v>
      </c>
      <c r="I54" s="15" t="s">
        <v>26</v>
      </c>
    </row>
    <row r="55" spans="1:9" ht="36" customHeight="1" x14ac:dyDescent="0.2">
      <c r="A55" s="32" t="s">
        <v>34</v>
      </c>
      <c r="B55" s="29" t="s">
        <v>22</v>
      </c>
      <c r="C55" s="27" t="s">
        <v>37</v>
      </c>
      <c r="D55" s="5" t="s">
        <v>6</v>
      </c>
      <c r="E55" s="12">
        <f t="shared" ref="E55:E64" si="3">F55+G55+H55</f>
        <v>0</v>
      </c>
      <c r="F55" s="12">
        <v>0</v>
      </c>
      <c r="G55" s="12">
        <v>0</v>
      </c>
      <c r="H55" s="12">
        <v>0</v>
      </c>
      <c r="I55" s="15" t="s">
        <v>26</v>
      </c>
    </row>
    <row r="56" spans="1:9" ht="36" customHeight="1" x14ac:dyDescent="0.2">
      <c r="A56" s="33"/>
      <c r="B56" s="30"/>
      <c r="C56" s="27"/>
      <c r="D56" s="5" t="s">
        <v>7</v>
      </c>
      <c r="E56" s="12">
        <f t="shared" si="3"/>
        <v>0</v>
      </c>
      <c r="F56" s="12">
        <v>0</v>
      </c>
      <c r="G56" s="12">
        <v>0</v>
      </c>
      <c r="H56" s="12">
        <v>0</v>
      </c>
      <c r="I56" s="15" t="s">
        <v>26</v>
      </c>
    </row>
    <row r="57" spans="1:9" ht="36" customHeight="1" x14ac:dyDescent="0.2">
      <c r="A57" s="33"/>
      <c r="B57" s="30"/>
      <c r="C57" s="27"/>
      <c r="D57" s="5" t="s">
        <v>8</v>
      </c>
      <c r="E57" s="12">
        <f t="shared" si="3"/>
        <v>55000</v>
      </c>
      <c r="F57" s="14">
        <v>55000</v>
      </c>
      <c r="G57" s="12">
        <v>0</v>
      </c>
      <c r="H57" s="12">
        <v>0</v>
      </c>
      <c r="I57" s="15" t="s">
        <v>26</v>
      </c>
    </row>
    <row r="58" spans="1:9" ht="36" customHeight="1" x14ac:dyDescent="0.2">
      <c r="A58" s="33"/>
      <c r="B58" s="10"/>
      <c r="C58" s="27"/>
      <c r="D58" s="5" t="s">
        <v>9</v>
      </c>
      <c r="E58" s="12">
        <f t="shared" si="3"/>
        <v>0</v>
      </c>
      <c r="F58" s="12">
        <v>0</v>
      </c>
      <c r="G58" s="12">
        <v>0</v>
      </c>
      <c r="H58" s="12">
        <v>0</v>
      </c>
      <c r="I58" s="15" t="s">
        <v>26</v>
      </c>
    </row>
    <row r="59" spans="1:9" ht="36" customHeight="1" x14ac:dyDescent="0.2">
      <c r="A59" s="35"/>
      <c r="B59" s="18"/>
      <c r="C59" s="28"/>
      <c r="D59" s="6" t="s">
        <v>10</v>
      </c>
      <c r="E59" s="13">
        <f t="shared" si="3"/>
        <v>55000</v>
      </c>
      <c r="F59" s="13">
        <f>SUM(F55:F58)</f>
        <v>55000</v>
      </c>
      <c r="G59" s="13">
        <f>SUM(G55:G58)</f>
        <v>0</v>
      </c>
      <c r="H59" s="13">
        <f>SUM(H55:H58)</f>
        <v>0</v>
      </c>
      <c r="I59" s="15" t="s">
        <v>26</v>
      </c>
    </row>
    <row r="60" spans="1:9" ht="36" customHeight="1" x14ac:dyDescent="0.2">
      <c r="A60" s="32" t="s">
        <v>35</v>
      </c>
      <c r="B60" s="10" t="s">
        <v>24</v>
      </c>
      <c r="C60" s="27" t="s">
        <v>38</v>
      </c>
      <c r="D60" s="5" t="s">
        <v>6</v>
      </c>
      <c r="E60" s="12">
        <f t="shared" si="3"/>
        <v>0</v>
      </c>
      <c r="F60" s="12">
        <v>0</v>
      </c>
      <c r="G60" s="12">
        <v>0</v>
      </c>
      <c r="H60" s="12">
        <v>0</v>
      </c>
      <c r="I60" s="15" t="s">
        <v>26</v>
      </c>
    </row>
    <row r="61" spans="1:9" ht="36" customHeight="1" x14ac:dyDescent="0.2">
      <c r="A61" s="33"/>
      <c r="B61" s="10"/>
      <c r="C61" s="27"/>
      <c r="D61" s="5" t="s">
        <v>7</v>
      </c>
      <c r="E61" s="12">
        <f t="shared" si="3"/>
        <v>0</v>
      </c>
      <c r="F61" s="12">
        <v>0</v>
      </c>
      <c r="G61" s="12">
        <v>0</v>
      </c>
      <c r="H61" s="12">
        <v>0</v>
      </c>
      <c r="I61" s="15" t="s">
        <v>26</v>
      </c>
    </row>
    <row r="62" spans="1:9" ht="36" customHeight="1" x14ac:dyDescent="0.2">
      <c r="A62" s="33"/>
      <c r="B62" s="10"/>
      <c r="C62" s="27"/>
      <c r="D62" s="5" t="s">
        <v>8</v>
      </c>
      <c r="E62" s="12">
        <f t="shared" si="3"/>
        <v>523027</v>
      </c>
      <c r="F62" s="12">
        <v>523027</v>
      </c>
      <c r="G62" s="12">
        <v>0</v>
      </c>
      <c r="H62" s="12">
        <v>0</v>
      </c>
      <c r="I62" s="15" t="s">
        <v>26</v>
      </c>
    </row>
    <row r="63" spans="1:9" ht="36" customHeight="1" x14ac:dyDescent="0.2">
      <c r="A63" s="33"/>
      <c r="B63" s="10"/>
      <c r="C63" s="27"/>
      <c r="D63" s="5" t="s">
        <v>9</v>
      </c>
      <c r="E63" s="12">
        <f t="shared" si="3"/>
        <v>0</v>
      </c>
      <c r="F63" s="12">
        <v>0</v>
      </c>
      <c r="G63" s="12">
        <v>0</v>
      </c>
      <c r="H63" s="12">
        <v>0</v>
      </c>
      <c r="I63" s="15" t="s">
        <v>26</v>
      </c>
    </row>
    <row r="64" spans="1:9" ht="36" customHeight="1" x14ac:dyDescent="0.2">
      <c r="A64" s="34"/>
      <c r="B64" s="18"/>
      <c r="C64" s="31"/>
      <c r="D64" s="6" t="s">
        <v>10</v>
      </c>
      <c r="E64" s="13">
        <f t="shared" si="3"/>
        <v>523027</v>
      </c>
      <c r="F64" s="13">
        <f>SUM(F60:F63)</f>
        <v>523027</v>
      </c>
      <c r="G64" s="13">
        <f>SUM(G60:G63)</f>
        <v>0</v>
      </c>
      <c r="H64" s="13">
        <f>SUM(H60:H63)</f>
        <v>0</v>
      </c>
      <c r="I64" s="15" t="s">
        <v>26</v>
      </c>
    </row>
  </sheetData>
  <mergeCells count="33">
    <mergeCell ref="A25:A29"/>
    <mergeCell ref="C15:C19"/>
    <mergeCell ref="C25:C29"/>
    <mergeCell ref="C5:C9"/>
    <mergeCell ref="A2:I2"/>
    <mergeCell ref="A3:A4"/>
    <mergeCell ref="B3:B4"/>
    <mergeCell ref="C3:C4"/>
    <mergeCell ref="D3:D4"/>
    <mergeCell ref="I3:I4"/>
    <mergeCell ref="E3:H3"/>
    <mergeCell ref="A15:A19"/>
    <mergeCell ref="A20:A24"/>
    <mergeCell ref="C10:C14"/>
    <mergeCell ref="B10:B11"/>
    <mergeCell ref="A10:A14"/>
    <mergeCell ref="C20:C24"/>
    <mergeCell ref="C30:C34"/>
    <mergeCell ref="C40:C44"/>
    <mergeCell ref="A30:A34"/>
    <mergeCell ref="A40:A44"/>
    <mergeCell ref="B30:B31"/>
    <mergeCell ref="B35:B38"/>
    <mergeCell ref="A60:A64"/>
    <mergeCell ref="A55:A59"/>
    <mergeCell ref="A50:A54"/>
    <mergeCell ref="A45:A49"/>
    <mergeCell ref="C45:C49"/>
    <mergeCell ref="C55:C59"/>
    <mergeCell ref="B55:B57"/>
    <mergeCell ref="C60:C64"/>
    <mergeCell ref="C50:C54"/>
    <mergeCell ref="B50:B52"/>
  </mergeCells>
  <phoneticPr fontId="4" type="noConversion"/>
  <pageMargins left="0.39370078740157483" right="0.39370078740157483" top="0.39370078740157483" bottom="0.39370078740157483" header="0.31496062992125984" footer="0.1574803149606299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2018-12-28T11:03:38Z</cp:lastPrinted>
  <dcterms:created xsi:type="dcterms:W3CDTF">2006-09-16T00:00:00Z</dcterms:created>
  <dcterms:modified xsi:type="dcterms:W3CDTF">2019-04-11T09:14:53Z</dcterms:modified>
</cp:coreProperties>
</file>