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0BF385C-8952-409B-8263-F329170BA4B0}" xr6:coauthVersionLast="3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1. Доходы Расходы Дефицит, Кт" sheetId="2" r:id="rId1"/>
    <sheet name="2. Прогр. оптимизации расходов" sheetId="1" r:id="rId2"/>
  </sheets>
  <definedNames>
    <definedName name="_xlnm.Print_Titles" localSheetId="0">'1. Доходы Расходы Дефицит, Кт'!$9:$10</definedName>
    <definedName name="_xlnm.Print_Titles" localSheetId="1">'2. Прогр. оптимизации расходов'!$14:$15</definedName>
    <definedName name="_xlnm.Print_Area" localSheetId="0">'1. Доходы Расходы Дефицит, Кт'!$A$1:$F$132</definedName>
    <definedName name="_xlnm.Print_Area" localSheetId="1">'2. Прогр. оптимизации расходов'!$A$5:$J$178</definedName>
  </definedNames>
  <calcPr calcId="179021"/>
</workbook>
</file>

<file path=xl/calcChain.xml><?xml version="1.0" encoding="utf-8"?>
<calcChain xmlns="http://schemas.openxmlformats.org/spreadsheetml/2006/main">
  <c r="J52" i="1" l="1"/>
  <c r="J24" i="1"/>
  <c r="I24" i="1" l="1"/>
  <c r="J171" i="1" l="1"/>
  <c r="I171" i="1"/>
  <c r="I165" i="1"/>
  <c r="J165" i="1"/>
  <c r="I160" i="1"/>
  <c r="J160" i="1"/>
  <c r="I155" i="1"/>
  <c r="J155" i="1"/>
  <c r="I150" i="1"/>
  <c r="J150" i="1"/>
  <c r="I145" i="1"/>
  <c r="J145" i="1"/>
  <c r="I140" i="1"/>
  <c r="J140" i="1"/>
  <c r="I124" i="1"/>
  <c r="I125" i="1" s="1"/>
  <c r="J124" i="1"/>
  <c r="J125" i="1" s="1"/>
  <c r="I102" i="1"/>
  <c r="I103" i="1" s="1"/>
  <c r="J102" i="1"/>
  <c r="J103" i="1" s="1"/>
  <c r="I86" i="1"/>
  <c r="J86" i="1"/>
  <c r="I69" i="1"/>
  <c r="J69" i="1"/>
  <c r="I52" i="1"/>
  <c r="I27" i="1"/>
  <c r="I32" i="1" s="1"/>
  <c r="J27" i="1"/>
  <c r="J32" i="1" s="1"/>
  <c r="H27" i="1"/>
  <c r="H171" i="1"/>
  <c r="J177" i="1" l="1"/>
  <c r="I177" i="1"/>
  <c r="J178" i="1"/>
  <c r="I178" i="1"/>
  <c r="F122" i="1"/>
  <c r="F125" i="1" s="1"/>
  <c r="F167" i="1" l="1"/>
  <c r="G27" i="1" l="1"/>
  <c r="F27" i="1" s="1"/>
  <c r="G24" i="1"/>
  <c r="F22" i="1"/>
  <c r="F26" i="1"/>
  <c r="F19" i="2" l="1"/>
  <c r="G165" i="1" l="1"/>
  <c r="G124" i="1" l="1"/>
  <c r="H124" i="1"/>
  <c r="F124" i="1"/>
  <c r="F24" i="2"/>
  <c r="F30" i="2" s="1"/>
  <c r="F50" i="2"/>
  <c r="F69" i="2"/>
  <c r="G171" i="1" l="1"/>
  <c r="F170" i="1"/>
  <c r="F169" i="1"/>
  <c r="F168" i="1"/>
  <c r="F171" i="1" l="1"/>
  <c r="F176" i="1"/>
  <c r="F37" i="2" l="1"/>
  <c r="F43" i="2" s="1"/>
  <c r="G114" i="1" l="1"/>
  <c r="G31" i="1"/>
  <c r="H31" i="1"/>
  <c r="F42" i="2"/>
  <c r="F84" i="2"/>
  <c r="F79" i="2"/>
  <c r="F74" i="2"/>
  <c r="F130" i="2"/>
  <c r="F126" i="2"/>
  <c r="F122" i="2"/>
  <c r="F118" i="2"/>
  <c r="F113" i="2"/>
  <c r="F108" i="2"/>
  <c r="H114" i="1"/>
  <c r="F113" i="1"/>
  <c r="F112" i="1"/>
  <c r="F116" i="1"/>
  <c r="F117" i="1"/>
  <c r="F118" i="1"/>
  <c r="F101" i="2"/>
  <c r="F91" i="2"/>
  <c r="F96" i="2"/>
  <c r="F60" i="2"/>
  <c r="F55" i="2"/>
  <c r="F29" i="2"/>
  <c r="H165" i="1"/>
  <c r="F165" i="1" s="1"/>
  <c r="F175" i="1"/>
  <c r="F174" i="1"/>
  <c r="F173" i="1"/>
  <c r="F164" i="1"/>
  <c r="F163" i="1"/>
  <c r="F162" i="1"/>
  <c r="H160" i="1"/>
  <c r="G160" i="1"/>
  <c r="F159" i="1"/>
  <c r="F158" i="1"/>
  <c r="F157" i="1"/>
  <c r="H155" i="1"/>
  <c r="G155" i="1"/>
  <c r="F154" i="1"/>
  <c r="F153" i="1"/>
  <c r="F152" i="1"/>
  <c r="H150" i="1"/>
  <c r="G150" i="1"/>
  <c r="F149" i="1"/>
  <c r="F148" i="1"/>
  <c r="F147" i="1"/>
  <c r="H145" i="1"/>
  <c r="G145" i="1"/>
  <c r="F144" i="1"/>
  <c r="F143" i="1"/>
  <c r="G139" i="1"/>
  <c r="F139" i="1" s="1"/>
  <c r="F138" i="1"/>
  <c r="F137" i="1"/>
  <c r="H134" i="1"/>
  <c r="H130" i="1"/>
  <c r="G134" i="1"/>
  <c r="F133" i="1"/>
  <c r="F132" i="1"/>
  <c r="G130" i="1"/>
  <c r="F130" i="1" s="1"/>
  <c r="F129" i="1"/>
  <c r="F128" i="1"/>
  <c r="H109" i="1"/>
  <c r="G109" i="1"/>
  <c r="F108" i="1"/>
  <c r="F107" i="1"/>
  <c r="F106" i="1"/>
  <c r="H102" i="1"/>
  <c r="G102" i="1"/>
  <c r="F101" i="1"/>
  <c r="F100" i="1"/>
  <c r="F99" i="1"/>
  <c r="H97" i="1"/>
  <c r="G97" i="1"/>
  <c r="F96" i="1"/>
  <c r="F95" i="1"/>
  <c r="F94" i="1"/>
  <c r="H92" i="1"/>
  <c r="G92" i="1"/>
  <c r="F91" i="1"/>
  <c r="F90" i="1"/>
  <c r="F89" i="1"/>
  <c r="H85" i="1"/>
  <c r="G85" i="1"/>
  <c r="F84" i="1"/>
  <c r="F83" i="1"/>
  <c r="F82" i="1"/>
  <c r="H80" i="1"/>
  <c r="G80" i="1"/>
  <c r="F79" i="1"/>
  <c r="H75" i="1"/>
  <c r="G75" i="1"/>
  <c r="F74" i="1"/>
  <c r="F73" i="1"/>
  <c r="F72" i="1"/>
  <c r="H68" i="1"/>
  <c r="G68" i="1"/>
  <c r="F67" i="1"/>
  <c r="F66" i="1"/>
  <c r="F65" i="1"/>
  <c r="H63" i="1"/>
  <c r="G63" i="1"/>
  <c r="F62" i="1"/>
  <c r="F61" i="1"/>
  <c r="F60" i="1"/>
  <c r="H58" i="1"/>
  <c r="G58" i="1"/>
  <c r="F57" i="1"/>
  <c r="F56" i="1"/>
  <c r="F55" i="1"/>
  <c r="H48" i="1"/>
  <c r="G48" i="1"/>
  <c r="F47" i="1"/>
  <c r="F46" i="1"/>
  <c r="F45" i="1"/>
  <c r="H43" i="1"/>
  <c r="G43" i="1"/>
  <c r="F42" i="1"/>
  <c r="F41" i="1"/>
  <c r="F40" i="1"/>
  <c r="H38" i="1"/>
  <c r="G38" i="1"/>
  <c r="F37" i="1"/>
  <c r="F36" i="1"/>
  <c r="F35" i="1"/>
  <c r="F30" i="1"/>
  <c r="F20" i="1"/>
  <c r="F19" i="1"/>
  <c r="F18" i="1"/>
  <c r="G32" i="1"/>
  <c r="H24" i="1"/>
  <c r="H125" i="1" l="1"/>
  <c r="H32" i="1"/>
  <c r="F131" i="2"/>
  <c r="G125" i="1"/>
  <c r="H177" i="1"/>
  <c r="G177" i="1"/>
  <c r="H103" i="1"/>
  <c r="F68" i="1"/>
  <c r="F102" i="1"/>
  <c r="F63" i="1"/>
  <c r="F134" i="1"/>
  <c r="F140" i="1" s="1"/>
  <c r="F38" i="1"/>
  <c r="F75" i="1"/>
  <c r="F80" i="1"/>
  <c r="G52" i="1"/>
  <c r="H69" i="1"/>
  <c r="H86" i="1"/>
  <c r="F48" i="1"/>
  <c r="F61" i="2"/>
  <c r="H52" i="1"/>
  <c r="F85" i="1"/>
  <c r="H140" i="1"/>
  <c r="F145" i="1"/>
  <c r="F31" i="1"/>
  <c r="F24" i="1"/>
  <c r="F43" i="1"/>
  <c r="F58" i="1"/>
  <c r="G69" i="1"/>
  <c r="F92" i="1"/>
  <c r="F97" i="1"/>
  <c r="F109" i="1"/>
  <c r="F150" i="1"/>
  <c r="F155" i="1"/>
  <c r="F160" i="1"/>
  <c r="F102" i="2"/>
  <c r="F85" i="2"/>
  <c r="G140" i="1"/>
  <c r="G86" i="1"/>
  <c r="G103" i="1"/>
  <c r="F32" i="1" l="1"/>
  <c r="F177" i="1"/>
  <c r="F69" i="1"/>
  <c r="F52" i="1"/>
  <c r="F86" i="1"/>
  <c r="H178" i="1"/>
  <c r="F45" i="2" s="1"/>
  <c r="F132" i="2" s="1"/>
  <c r="F103" i="1"/>
  <c r="G178" i="1"/>
  <c r="F178" i="1" l="1"/>
</calcChain>
</file>

<file path=xl/sharedStrings.xml><?xml version="1.0" encoding="utf-8"?>
<sst xmlns="http://schemas.openxmlformats.org/spreadsheetml/2006/main" count="457" uniqueCount="216">
  <si>
    <t>ИТОГО</t>
  </si>
  <si>
    <t xml:space="preserve">2. Мероприятия по оптимизации численности персонала учреждений </t>
  </si>
  <si>
    <t>3. Мероприятия по распоряжению неиспользуемым (неэффективно используемым) имуществом</t>
  </si>
  <si>
    <t>….</t>
  </si>
  <si>
    <t>Предельный срок исполнения 
(день, месяц, год)</t>
  </si>
  <si>
    <t>Раздел 1. Общее образование</t>
  </si>
  <si>
    <t>Раздел 2. Дошкольное образование</t>
  </si>
  <si>
    <t>Раздел 3. Дополнительное образование</t>
  </si>
  <si>
    <t>Раздел 4. Культура</t>
  </si>
  <si>
    <t>Раздел 5. Спорт</t>
  </si>
  <si>
    <t>областной бюджет</t>
  </si>
  <si>
    <t>местный бюджет</t>
  </si>
  <si>
    <t>Единица измерения: тыс. рублей</t>
  </si>
  <si>
    <t>Раздел 6. Муниципальное управление (органы местного самоуправления муниципального района, городского округа, поселений)</t>
  </si>
  <si>
    <t>Раздел 7. Муниципальные учреждения других сфер деятельности</t>
  </si>
  <si>
    <t>Раздел 8. Мероприятия муниципальных программ</t>
  </si>
  <si>
    <t>1. Мероприятия по реструктуризации сети учреждений (ликвидация, слияние и т.п.)</t>
  </si>
  <si>
    <t>1. Меры социальной поддержки и социальные выплаты по несвойственным муниципальным образованиям полномочиям</t>
  </si>
  <si>
    <t>2. Отраслевые мероприятия (семинары, конференции, приобретения материальных запасов и основных средств и др.)</t>
  </si>
  <si>
    <t>3. Мероприятия муниципальной поддержки отраслей экономики и муниципальных унитарных предприятий, бань и др. аналогичные мероприятия</t>
  </si>
  <si>
    <t>ОБЩИЙ ЭКОНОМИЧЕСКИЙ ЭФФЕКТ ПО ПРОГРАММЕ</t>
  </si>
  <si>
    <t>ВСЕГО по разделу 1 "Общее образование"</t>
  </si>
  <si>
    <t>ВСЕГО по Разделу 2 "Дошкольное образование"</t>
  </si>
  <si>
    <t>ВСЕГО по Разделу 3 "Дополнительное образование"</t>
  </si>
  <si>
    <t>ВСЕГО по Разделу 4 "Культура"</t>
  </si>
  <si>
    <t>ВСЕГО по Разделу 5 "Спорт"</t>
  </si>
  <si>
    <t xml:space="preserve">ВСЕГО по Разделу 6 "Муниципальное управление" </t>
  </si>
  <si>
    <t>ВСЕГО по Разделу 7 "Муниципальные учреждения других сфер деятельности"</t>
  </si>
  <si>
    <t>ВСЕГО по Разделу 8 "Мероприятия муниципальных программ"</t>
  </si>
  <si>
    <t>Официальное наименование учреждения (с указанием типа учреждения)</t>
  </si>
  <si>
    <t>Раздел 2. Доходы от других источников формирования налоговых и неналоговых доходов</t>
  </si>
  <si>
    <t>4. Введение самообложения граждан для решения актуальных вопросов местного значения</t>
  </si>
  <si>
    <t>ВСЕГО по Разделу 2 "Доходы от других источников формирования налоговых и неналоговых доходов"</t>
  </si>
  <si>
    <t>Наименование мероприятия</t>
  </si>
  <si>
    <t>Содержание мероприятия (с указанием количественных (числовых) характеристик, индикаторов)</t>
  </si>
  <si>
    <t>1. Мероприятия по повышению собираемости налогов и сборов</t>
  </si>
  <si>
    <t>2. Мероприятия по снижению задолженности и недоимки по налогам и сборам</t>
  </si>
  <si>
    <t>1. Меры поддержки, выплаты в сфере социальной политики</t>
  </si>
  <si>
    <t>2. Мероприятия, меры поддержки в сфере поддержки отраслей экономики</t>
  </si>
  <si>
    <t>3. Прочие расходные обязательства</t>
  </si>
  <si>
    <t>Ответственный исполнитель (должность, ФИО)</t>
  </si>
  <si>
    <t>№ п/п</t>
  </si>
  <si>
    <t>Раздел 3. Оптимизация расходов консолидированного бюджета муниципального района (бюджета городского округа)</t>
  </si>
  <si>
    <t>1. Мероприятия по снижению объемов муниципальных гарантий</t>
  </si>
  <si>
    <t>ОБЩИЙ ЭКОНОМИЧЕСКИЙ ЭФФЕКТ ПО ПЛАНУ МЕРОПРИЯТИЙ</t>
  </si>
  <si>
    <t>3. Другие мероприятия по совершенствованию управления муниципальным долгом</t>
  </si>
  <si>
    <t>ВСЕГО по Разделу 6 "Совершенствование управления муниципальным долгом"</t>
  </si>
  <si>
    <t>Раздел 6. Совершенствование управления муниципальным долгом</t>
  </si>
  <si>
    <t>Раздел 1. Повышение поступлений налоговых и неналоговых доходов</t>
  </si>
  <si>
    <t>ВСЕГО по Разделу 1 "Повышение поступлений налоговых и неналоговых доходов"</t>
  </si>
  <si>
    <t>4. Предоставление субсидий на иные цели муниципальным учреждениям (ремонты, приобретение оборудования и др.)</t>
  </si>
  <si>
    <t>3. Другие мероприятия по снижению задолженности и недоимки по налогам и сборам</t>
  </si>
  <si>
    <t>1. Мероприятия по реструктуризации органов местного самоуправления (ликвидация, слияние и т.п.)</t>
  </si>
  <si>
    <t xml:space="preserve">2. Мероприятия по оптимизации численности органов местного самоуправления </t>
  </si>
  <si>
    <t>2. Мероприятия по уменьшению объемов задолженности по коммерческим кредитам и расходам на обслуживание долга</t>
  </si>
  <si>
    <t>Раздел 7. Развитие приносящей доход деятельности в муниципальных учреждениях</t>
  </si>
  <si>
    <t>ВСЕГО по Разделу 7 "Развитие приносящей доход деятельности в муниципальных учреждениях"</t>
  </si>
  <si>
    <t>1. Мероприятия по увеличению (развитию) доходов от приносящей доход деятельности в муниципальных учреждениях общего образования</t>
  </si>
  <si>
    <t>2. Мероприятия по увеличению (развитию) доходов от приносящей доход деятельности в  муниципальных учреждениях дошкольного образования</t>
  </si>
  <si>
    <t>3. Мероприятия по увеличению (развитию) доходов от приносящей доход деятельности в  муниципальных учреждениях дополнительного образования</t>
  </si>
  <si>
    <t>4. Мероприятия по увеличению (развитию) доходов от приносящей доход деятельности в  муниципальных учреждениях культуры</t>
  </si>
  <si>
    <t>5. Мероприятия по увеличению (развитию) доходов от приносящей доход деятельности в  муниципальных учреждениях спорта</t>
  </si>
  <si>
    <t>2. Мероприятия по реструктуризации (переносу сроков оплаты) просроченной кредиторской задолженности</t>
  </si>
  <si>
    <t xml:space="preserve"> Проведение заседаний межведомственной комиссии по вопросам осуществления контроля  за исполнением трудового законодательства в части своевременной и полной выплаты заработной платы и обеспечения полноты поступления налогов и платежей во все уровни бюджетов и государственных внебюджетных фондов</t>
  </si>
  <si>
    <t>в течение года</t>
  </si>
  <si>
    <t>1.</t>
  </si>
  <si>
    <t>2.</t>
  </si>
  <si>
    <t>администрация Жирятинского района</t>
  </si>
  <si>
    <t xml:space="preserve">Контроль за уплатой юридическими лицами налога на доходы физических лиц </t>
  </si>
  <si>
    <t>Проведение анализа уровня поступлений  и собираемости налоговых и неналоговых доходов</t>
  </si>
  <si>
    <t>Анализ плановых показателей и поступлений, собираемости  налоговых и неналоговых доходов</t>
  </si>
  <si>
    <t>Мониторинг кредиторской задолженности</t>
  </si>
  <si>
    <t>ежемесячно</t>
  </si>
  <si>
    <t>Анализ недоимки по налогам и сборам, рассмотрение на заседаниях комиссии предприятий - недоимщиков, индивидуальных предпринимателей и физических лиц по вопросу погашения задолженности по налоговым и неналоговым платежам</t>
  </si>
  <si>
    <t>Мониторинг подлежащих уплате и уплаченных сумм налога на доходы физических лиц</t>
  </si>
  <si>
    <t xml:space="preserve">Оказание платных услуг и иной приносящей доход деятельности </t>
  </si>
  <si>
    <t>3.</t>
  </si>
  <si>
    <t>Недопущение образования просроченной кредиторской задолженности</t>
  </si>
  <si>
    <t>отсутствие просроченной кредиторской задолженности</t>
  </si>
  <si>
    <t>администрация Жирятинского района, Контрольно-счетная палата Жирятинского района, Финансовый отдел администрации Жирятинского района, Комитет по управлению муниципальным имуществом администрации Жирятинского района, Отдел образования администрации Жирятинского района, Воробейнская сельская администрация, Морачевская сельская администрация</t>
  </si>
  <si>
    <t>Организация и проведение  перед наступлением сроков уплаты платежей, уплачиваемых налогоплательщиками - физическими лицами массовых разъяснительных компаний  о наступлении сроков уплаты налоговых платежей (с использованием   печатных изданий, организации информирования в местах массового нахождения населения - магазины, ярмарка и т.п.)</t>
  </si>
  <si>
    <t xml:space="preserve">Запрет на увеличение численности муниципальных служащих и работников органов местного самоуправления </t>
  </si>
  <si>
    <t xml:space="preserve">Мониторинг задолженности по платежам </t>
  </si>
  <si>
    <t xml:space="preserve">Ежемесячный обмен информацией с ИФНС России №5 по Брянской области, взыскание задолженности </t>
  </si>
  <si>
    <t>Антюхов Л.А.- глава администрации Жирятинского района,         Дожидаев В.В.-глава Воробейнского сельского поселения, Хатюшин В.И.- глава Морачевского сельского поселения</t>
  </si>
  <si>
    <t xml:space="preserve">Солодухина Л.А. - начальник финансового отдела администрации Жирятинского района,                                                                              Петухова В.А. - главный специалист финансового отдела </t>
  </si>
  <si>
    <t>Тищенко И.В.- заместитель главы администрации Жирятинского района</t>
  </si>
  <si>
    <t>4.</t>
  </si>
  <si>
    <t xml:space="preserve">  </t>
  </si>
  <si>
    <t>Соблюдение законодательства РФ о контрактной системе в сфере закупок товаров, работ и услуг</t>
  </si>
  <si>
    <t xml:space="preserve">ВСЕГО 
</t>
  </si>
  <si>
    <t>формирование достоверной исходной базы для прогнозирования доходов</t>
  </si>
  <si>
    <t>Определение подрядчика на конкурсной основе путем проведения электронных аукционов</t>
  </si>
  <si>
    <t>Проведение мероприятий ведомственного контроля в сфере закупок товаров, работ и услуг для обеспечения муниципальных нужд (администрация Жирятинского района)</t>
  </si>
  <si>
    <t xml:space="preserve">  Солодухина Л.А. - начальник финансового отдела администрации Жирятинского района,                                                                              Петухова В.А. - главный специалист финансового отдела </t>
  </si>
  <si>
    <t>Пожарская В.П. - заместитель главы администрации Жирятинского района,                  Зарезова В.И. - начальник отдела образования администрации Жирятинского района,  Т.В.Самолысова- директор МБУ "ЦППМСП", Л.Е.Филиппова - директор МБУДО "Жирятинская ДШИ"</t>
  </si>
  <si>
    <t>Взаимодействие с главными администраторами доходов  бюджетов. Проведение совместной работы с главными администраторами доходов по проблемным  вопросам, связанным с состоянием налоговой базы территорий и мобилизацией собственных доходов в местные бюджеты. Анализ задолженности и меры по ее взысканию</t>
  </si>
  <si>
    <t>Размещение информации о  сроках уплаты налогов в СМИ и в местах массового нахождения населения</t>
  </si>
  <si>
    <t>Контроль за своевременностью уплаты налогов главными распорядителями средств местных бюджетов,  муниципальными учреждениями</t>
  </si>
  <si>
    <t xml:space="preserve">Отсутствие задолженности по платежам </t>
  </si>
  <si>
    <t>ежедневно</t>
  </si>
  <si>
    <t xml:space="preserve">Раздел 5. 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</t>
  </si>
  <si>
    <t>1. Мероприятия по недопущению образования просроченной кредиторской задолженности</t>
  </si>
  <si>
    <t>4. Другие мероприятия по недопущению образования просроченной кредиторской задолженности</t>
  </si>
  <si>
    <t xml:space="preserve">ВСЕГО по Разделу 5 "Недопущение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</t>
  </si>
  <si>
    <t xml:space="preserve"> Тищенко И.В. - заместитель главы администрации Жирятинского района,  Маркина Т.И.- заместитель главы администрации Жирятинского района, Столярова Т.И. - начальник отдела учета и отчетности администрации Жирятинского района</t>
  </si>
  <si>
    <t>Маркина Т.И. - заместитель главы администрации Жирятинского района</t>
  </si>
  <si>
    <t>1. Мероприятия по увеличению поступлений доходов от продажи и (или) аренды земельных участков, включая  введение неиспользуемых (невостребованных) земельных долей в сельхозоборот</t>
  </si>
  <si>
    <t>Соблюдение законодательства РФ о контрактной системе в сфере закупок</t>
  </si>
  <si>
    <t xml:space="preserve">МБДОУ детский сад "Колокольчик"-  организация досуговой деятельности (театрализованное представление); МБДОУ детский сад "Аленка"- организация досуговой деятельности (театральное представление); МБДОУ детский сад "Солнышко"- организация досуговой деятельности (показ кукольного театра) </t>
  </si>
  <si>
    <t>МБУ  "ЦППМСП"- обучение приемных родителей; МБУДО "Жирятинская ДШИ"- занятия в  ансамбле "Вдохновение",  ансамбле "Радуга"</t>
  </si>
  <si>
    <t>Продажа земельных участков</t>
  </si>
  <si>
    <t>МБУ "МФЦ в Жирятинском районе"</t>
  </si>
  <si>
    <t>Маркина Т.И. - заместитель главы администрации Жирятинского района,                Гончарова Т.В. - директор МБУ "МФЦ в Жирятинском районе"</t>
  </si>
  <si>
    <t>5.</t>
  </si>
  <si>
    <t>Проведение работы с физическими лицами , имеющими задолженность по налогам, при обращении их в сельские администрации</t>
  </si>
  <si>
    <t xml:space="preserve">Маркина Т.И.- заместитель главы администрации Жирятинского района,  Солодухина Л.А. - начальник финансового отдела администрации Жирятинского района,                                                                                                                                                             Петухова В.А. - главный специалист финансового отдела,                                       Дожидаев В.В.-глава Воробейнского сельского поселения (по согласованию),                            Хатюшин В.И.- глава Морачевского сельского поселения (по согласованию),                      налоговые органы (по согласованию)      </t>
  </si>
  <si>
    <t>6.</t>
  </si>
  <si>
    <t>Проведение заседаний рабочей группы по снижению неформальной занятости, легализации "серой" заработной платы</t>
  </si>
  <si>
    <t>ежеквартально</t>
  </si>
  <si>
    <t>Выявление и рассмотрение на заседании рабочей группы работодателей, выплачивающих заработную плату ниже прожиточного минимума</t>
  </si>
  <si>
    <t xml:space="preserve"> Атрощенко О.А. -председатель КУМИ, Кесаревская Н.Н. - ведущий юрист                   </t>
  </si>
  <si>
    <t xml:space="preserve"> Увеличение поступлений арендной платы      </t>
  </si>
  <si>
    <t>2.   Мероприятия по увеличению поступлений доходов от продажи и (или) аренды муниципального имущества</t>
  </si>
  <si>
    <t>Запрет на установление мер социальной поддержки и социальные выплаты по несвойственным муниципальным образованиям полномочиям</t>
  </si>
  <si>
    <t>Отдел образования администрации Жирятинского района, МБУК "Жирятинское КДО" и МБУК "Жирятинское РБО"</t>
  </si>
  <si>
    <t>Пожарская В.П. - заместитель главы администрации Жирятинского района,                       Белова О.В. -директор МБУК "Жирятинское КДО"</t>
  </si>
  <si>
    <t>Зарезова В.И. - начальник отдела образования администрации Жирятинского района, Белова О.В. -директор МБУК "Жирятинское КДО",          Червякова Т.Н.. -директор МБУК "Жирятинское РБО"</t>
  </si>
  <si>
    <t>администрация Жирятинского района, Финансовый отдел администрации Жирятинского района, Комитет по управлению муниципальным имуществом администрации Жирятинского района, Отдел образования администрации Жирятинского района, Воробейнская сельская администрация, Морачевская сельская администрация</t>
  </si>
  <si>
    <t>Мониторинг субсидий на иные цели муниципальным учреждениям в отраслях "образование" и "культура"</t>
  </si>
  <si>
    <t>Антюхов Л.А.- глава администрации Жирятинского района</t>
  </si>
  <si>
    <t xml:space="preserve">Мониторинг расходов на поддержку некоммерческих организаций </t>
  </si>
  <si>
    <t>Тищенко И.В.- заместитель главы администрации Жирятинского района, Маркина Т.И. - заместитель главы администрации Жирятинского района</t>
  </si>
  <si>
    <t>Мониторинг мероприятий муниципальной поддержки отраслей экономики</t>
  </si>
  <si>
    <t>Разъяснительная работа с физическими лицами о погашении имеющейся задолженности на налогам</t>
  </si>
  <si>
    <t xml:space="preserve">Маркина Т.И.- заместитель главы администрации Жирятинского района, Солодухина Л.А. - начальник финансового отдела администрации Жирятинского района,                                                                                                                                                             Петухова В.А. - главный специалист финансового отдела,                                       Дожидаев В.В.-глава Воробейнского сельского поселения ,                            Хатюшин В.И.- глава Морачевского сельского поселения     </t>
  </si>
  <si>
    <t xml:space="preserve">Маркина Т.И.- заместитель главы администрации Жирятинского района, Атрощенко О.А. - председатель КУМИ,  Полевая Ю.В. -инспектор КУМИ,Кесаревская Н.Н. - ведущий юрист               </t>
  </si>
  <si>
    <t>Ежемесячный анализ договоров аренды</t>
  </si>
  <si>
    <t>Проведение инвентаризации заключенных договоров аренды на использование муниципального имущества, проработка вопросов по расторжению договоров с арендаторами, имеющими задолженность по арендной плате, о взыскании задолженности</t>
  </si>
  <si>
    <t>Заключение муниципальных контрактов и договоров в пределах доведенных лимитов бюджетных обязательств</t>
  </si>
  <si>
    <t>Тищенко И.В.- заместитель главы администрации Жирятинского района, Маркина Т.И. - заместитель главы администрации Жирятинского района, Дожидаев В.В. - глава Воробейнского сельского поселения (по согласованию),    Хатюшин В.И. - глава Морачевского сельского поселения (по согласованию),              Солодухина Л.А. - начальник финансового отдела администрации Жирятинского района,   Зарезова В.И. - начальник отдела образования администрации Жирятинского района</t>
  </si>
  <si>
    <t>Меры поддержки, выплаты в сфере социальной политики</t>
  </si>
  <si>
    <t>Мероприятия, меры поддержки в сфере поддержки отраслей экономики</t>
  </si>
  <si>
    <t>Мероприятия по снижению объемов муниципальных гарантий</t>
  </si>
  <si>
    <t>Мониторинг заявленных к предоставлению муниципальных гарантий</t>
  </si>
  <si>
    <t>Контроль за предельно допустимым объемом просроченой кредиторской задолженности муниципальных учреждений в соответствии с Постановлением администрации Жирятинского района от 31.10.2014 г. № 426</t>
  </si>
  <si>
    <t>Мониторинг просроченой кредиторской задолженности. Контроль за включением  в трудовые договора с руководителями муниципальных учреждений дополнительных условий, нарушения которых влечет расторжение трудового договора с руководителем муниципального учреждения по инициативе работодателя в соответствии с Трудовым кодексом Российской Федерации</t>
  </si>
  <si>
    <t>Проведение мониторинга земельных участков. Продажа земельных участков.</t>
  </si>
  <si>
    <t>Осуществление закупок с использованием сервиса "Электронный магазин Брянской области"</t>
  </si>
  <si>
    <t xml:space="preserve">администрация Жирятинского района </t>
  </si>
  <si>
    <t>Тищенко И.В. - заместитель главы администрации района</t>
  </si>
  <si>
    <t>соблюдение установленных лимитов на ГСМ</t>
  </si>
  <si>
    <t>Мониторинг расходов в целях минимизации для проведения семинаров, конференций по отраслям "образование" и "культура", сокращение расходов.</t>
  </si>
  <si>
    <t xml:space="preserve">3. </t>
  </si>
  <si>
    <t>7. Уменьшение расходов на поддержку некоммерческих организаций</t>
  </si>
  <si>
    <t>в течение 2022 года</t>
  </si>
  <si>
    <t>Замена ламп на светодиодные светильники</t>
  </si>
  <si>
    <t>рост поступлений налогов в консолидирован-ный бюджет района</t>
  </si>
  <si>
    <t xml:space="preserve">Солодухина Л.А. - начальник финансового отдела администрации Жирятинского района,                                           Петухова В.А. - главный специалист финансового отдела </t>
  </si>
  <si>
    <r>
      <t>ХЭГ                                                                (</t>
    </r>
    <r>
      <rPr>
        <sz val="10"/>
        <color indexed="8"/>
        <rFont val="Times New Roman"/>
        <family val="1"/>
        <charset val="204"/>
      </rPr>
      <t>на базе МБОУ КУЛЬНЕВСКАЯ ООШ и МБОУ ЖИРЯТИНСКАЯ СОШ ИМ.А.Ф.ВОЗЛИКОВА</t>
    </r>
    <r>
      <rPr>
        <sz val="12"/>
        <color indexed="8"/>
        <rFont val="Times New Roman"/>
        <family val="1"/>
        <charset val="204"/>
      </rPr>
      <t>)</t>
    </r>
  </si>
  <si>
    <t>Зарезова В.И. - начальник отдела образования администрации Жирятинского района</t>
  </si>
  <si>
    <t>сокращение 1 ставки сторожа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</si>
  <si>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по повышению поступлений налоговых и неналоговых доходов, эффективности бюджетных расходов, недопущению образования просроченной кредиторской задолженности на 2023 год консолидированного бюджета  Жирятинского района, а также отмене 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</si>
  <si>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>в течение 2023 года</t>
  </si>
  <si>
    <t>второе полугодие 2023 года</t>
  </si>
  <si>
    <t>Эффект от реализации мероприятия на 2023 год, тыс. рублей</t>
  </si>
  <si>
    <t>Соблюдение законодательства РФ о контрактной системе в сфере закупок товаров, работ и услуг; соблюдение бюджетного законодательства</t>
  </si>
  <si>
    <t>Тетерюкова А.В.- ведущий специалист администрации Жирятинского района</t>
  </si>
  <si>
    <t>Соблюдение норм ФЗ №44-ФЗ , положений БК РФ</t>
  </si>
  <si>
    <t>февраль - октябрь  2023 года</t>
  </si>
  <si>
    <t>Проведение проверок в сфере закупок товаров, работ, услуг для обеспечения нужд района ( МБУ " МФЦ в Жирятинском районе"; МБУДО "Детско- юношеская спортивная школа Жирятинского района Брянской области",  внутреннего муниципального финансового контроля ( МБОУ Жирятинская СОШ им. А.Ф. Возликова, МБОУ Воробейнская СОШ, Воробейнская сельская администрация, Морачевская сельская администрация)</t>
  </si>
  <si>
    <t>ликвидация учреждения</t>
  </si>
  <si>
    <t>01.07.2023</t>
  </si>
  <si>
    <t>в течение 2023года</t>
  </si>
  <si>
    <t>Зарезова В.И.- начальник отдела образования администрации Жирятинского района, Прудникова Е.А. - директор МБОУ "Колоднянская ООШ"</t>
  </si>
  <si>
    <t>Пожарская В.П. - заместитель главы администрации Жирятинского района,                       Зарезова В.И. - начальник отдела образования администрации Жирятинского района, М.А.Князева- заведующий МБДОУ детский сад "Колокольчик", О.А.Проняева- заведующий МБДОУ детский сад "Аленка", В.В. Маякова- заведующий МБДОУ детский сад "Солнышко".</t>
  </si>
  <si>
    <t>Замена ламп уличного освещения на светодиодные светильники</t>
  </si>
  <si>
    <t xml:space="preserve"> апрель, сентябрь  2023 года</t>
  </si>
  <si>
    <t>Эффект от реализации мероприятия на 2023 год, тыс.руб.</t>
  </si>
  <si>
    <t>Антюхов Л.А.- глава администрации Жирятинского района, Самсонова Е.И. - председатель КСП Жирятинского района, Солодухина Л.А.-начальник финансового отдела администрации Жирятинского района, Атрощенко О.А.- председатель Комитета по управлению муниципальным имуществом администрации Жирятинского района, Зарезова В.И. - начальник Отдела образования администрации Жирятинского района, Дожидаев В.В.-глава Воробейнского сельского поселения, Хатюшин В.И.- глава Морачевского сельского поселения</t>
  </si>
  <si>
    <t>2024 год</t>
  </si>
  <si>
    <t>2025 год</t>
  </si>
  <si>
    <t>МБОУ "Колоднянская ООШ" ,  МБОУ "Морачевская ООШ"</t>
  </si>
  <si>
    <t>Тищенко И.В. - заместитель главы администрации Жирятинского района,  Самсонова Е.И. - председатель КСП Жирятинского района, Солодухина Л.А. - начальник финансового отдела, Атрощенко О.А. - председатель КУМИ, Зарезова В.И. - начальник отдела образования,       Дожидаев В.В.-глава Воробейнского сельского поселения, Хатюшин В.И.- глава Морачевского сельского поселения</t>
  </si>
  <si>
    <r>
      <t>ВСЕГО по Разделу 3 "Оптимизация расходов консолидированного бюджета муниципального района (бюджета городского округа)"</t>
    </r>
    <r>
      <rPr>
        <sz val="12"/>
        <color indexed="8"/>
        <rFont val="Times New Roman"/>
        <family val="1"/>
        <charset val="204"/>
      </rPr>
      <t xml:space="preserve"> [заполняется итоговая строка Программы оптимизации в части местного бюджета на 2023 год]</t>
    </r>
  </si>
  <si>
    <t xml:space="preserve">2. Утверждение предельно допустимого объема просроченной кредиторской задолженности казенных, бюджетных и автономных учреждений и проведение мероприятий по ликвидации его превышения </t>
  </si>
  <si>
    <t>5. Мероприятия по увеличению (развитию) доходов от приносящей доход деятельности в муниципальных учреждениях других сфер деятельности</t>
  </si>
  <si>
    <t>ВСЕГО по Разделу 4 "Отмена  с 1 января 2023 г. установленных местной администрацией расходных обязательств"</t>
  </si>
  <si>
    <t>Раздел 4. Отмена с 1 января 2023 г. 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</si>
  <si>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 xml:space="preserve"> Тюкаева  Т.Н.- управляющий делами администрации Жирятинского района, Солодухина Л.А. - начальник финансового отдела администрации Жирятинского района,                                           Лопатина Н.В. - главный специалист финансового отдела администрации Жирятинского района,   Лутицкая А.С.- главный бухгалтер Морачевской сельской администрации,         Емцова Т.Б.-главный бухгалтер Воробейнской сельской администрации</t>
  </si>
  <si>
    <t>Солодухина Л.А. - начальник финансового отдела администрации Жирятинского района,                                           Лопатина Н.В. - главный специалист финансового отдела администрации Жирятинского района,  Лутицкая А.С.- главный бухгалтер Морачевской сельской администрации,         Емцова Т.Б.-главный бухгалтер Воробейнской сельской администрации</t>
  </si>
  <si>
    <t>МБОУ Жирятинская СОШ ИМ.А.Ф.Возликова: кружок "Ритмическая гимнастика",  "Подготовка к школе", "Раннее изучение английского языка";    МБОУ Страшевичская СОШ: организация досуговой деятельности (танцевальные вечера); МБОУ Воробейнская СОШ: "Изучение второго иностранного языка(немецкий)", кружок "Мастерская идей",  кружок "За страницами учебника", МБОУ Морачевская ООШ: кружок "Кулинария и здоровье"; МБОУ Колоднянская ООШ: организация досуговой деятельности(отдыхаем с пользой).</t>
  </si>
  <si>
    <t>Пожарская В.П. - заместитель главы администрации Жирятинского района,                         Зарезова В.И. - начальник отдела образования администрации Жирятинского района,       А.И.Ященко-директор МБОУ Жирятинская СОШ им. А.Ф. Возликова, В.А.Прудников- директор МБОУ Страшевичская СОШ, Г.Л.Сахарова- директор МБОУ Воробейнская СОШ, Е.В. Саттарова- директор МБОУ Морачевская ООШ, Е.А. Прудникова - директор МБОУ Колоднянская ООШ</t>
  </si>
  <si>
    <t xml:space="preserve">МБУК "Жирятинское КДО":                                        Организация и проведение танцевальных программ;                                                                         Организация и проведение вечеров отдыха; Поздравление деда Мороза и Снегурочки; Предоставление услуг ведущего;          Предоставление концертного номера;  Организация и проведение тематических программ для подростков и молодежи в возрасте от 14 до 22 лет                                               </t>
  </si>
  <si>
    <t xml:space="preserve">ликвидация </t>
  </si>
  <si>
    <t>01.01.2025</t>
  </si>
  <si>
    <t>Зарезова В.И. - начальник отдела образования администрации Жирятинского района, Саттарова Е.В. - директор МБОУ Морачевская ООШ</t>
  </si>
  <si>
    <t xml:space="preserve">Савлуковский филиал МБОУ ЖИРЯТИНСКАЯ СОШ ИМ. А.Ф. ВОЗЛИКОВА </t>
  </si>
  <si>
    <t>01.06.2025</t>
  </si>
  <si>
    <r>
      <t>За</t>
    </r>
    <r>
      <rPr>
        <sz val="10"/>
        <color rgb="FF000000"/>
        <rFont val="Times New Roman"/>
        <family val="1"/>
        <charset val="204"/>
      </rPr>
      <t>резова В.И. - начальник отдела образования администрации Жирятинского района, Ященко А.И. - директор МБОУ ЖИРЯТИНСКАЯ СОШ ИМ. А.Ф. ВОЗЛИКОВА</t>
    </r>
  </si>
  <si>
    <t xml:space="preserve"> МБОУ КУЛЬНЕВСКАЯ ООШ </t>
  </si>
  <si>
    <t>Зарезова В.И. - начальник отдела образования администрации Жирятинского района, Клименко Е.В. - директор МБОУ КУЛЬНЕВКАЯ ООШ</t>
  </si>
  <si>
    <t>1. Другие мероприятия по органам местного самоуправления</t>
  </si>
  <si>
    <t xml:space="preserve">Запрет на установление мер социальной поддержки и социальные выплаты по несвойственным муниципальным образованиям полномочиям                                                                                        </t>
  </si>
  <si>
    <t>дошкольная группа МБОУ ЖИРЯТИНСКАЯ СОШ  ИМ. А.Ф. ВОЗЛИКОВА  ( с. Савлуково)</t>
  </si>
  <si>
    <t>01.04.2023</t>
  </si>
  <si>
    <t xml:space="preserve">дошкольная группа МБОУ МОРАЧЕВСКАЯ ООШ </t>
  </si>
  <si>
    <t>3. Снижение издержек на выполнение работ по благоустройству и содержанию дорог</t>
  </si>
  <si>
    <t>4. Мероприятия по энергосбережению</t>
  </si>
  <si>
    <t>Программа оптимизации расходов консолидированного бюджета  Жирятинского района на 2023 год</t>
  </si>
  <si>
    <t xml:space="preserve">Приложение к постановлению </t>
  </si>
  <si>
    <t>администрации Жирятинского района</t>
  </si>
  <si>
    <t xml:space="preserve">                                                                                                                                                        </t>
  </si>
  <si>
    <t>приложение к постановлению</t>
  </si>
  <si>
    <t>от 13.03.2023 №56</t>
  </si>
  <si>
    <t>от   13.03. 2023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</si>
</sst>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4" fillId="0" borderId="0" xfId="0" applyNumberFormat="1" applyFont="1" applyFill="1"/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vertical="top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/>
    <xf numFmtId="16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vertical="top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/>
    <xf numFmtId="0" fontId="6" fillId="0" borderId="1" xfId="0" applyFont="1" applyFill="1" applyBorder="1"/>
    <xf numFmtId="0" fontId="1" fillId="0" borderId="7" xfId="0" applyFont="1" applyBorder="1" applyAlignment="1" applyProtection="1">
      <alignment horizontal="left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wrapText="1"/>
      <protection locked="0"/>
    </xf>
    <xf numFmtId="0" fontId="19" fillId="0" borderId="4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/>
    <xf numFmtId="0" fontId="0" fillId="0" borderId="4" xfId="0" applyBorder="1" applyAlignment="1"/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0" fillId="0" borderId="9" xfId="0" applyBorder="1" applyAlignment="1"/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2"/>
  <sheetViews>
    <sheetView view="pageBreakPreview" zoomScaleSheetLayoutView="100" workbookViewId="0">
      <selection activeCell="E5" sqref="E5"/>
    </sheetView>
  </sheetViews>
  <sheetFormatPr defaultColWidth="9.109375" defaultRowHeight="15.6" x14ac:dyDescent="0.3"/>
  <cols>
    <col min="1" max="1" width="5.33203125" style="3" customWidth="1"/>
    <col min="2" max="2" width="33.5546875" style="3" customWidth="1"/>
    <col min="3" max="3" width="58.109375" style="3" customWidth="1"/>
    <col min="4" max="4" width="22.109375" style="3" customWidth="1"/>
    <col min="5" max="5" width="42.109375" style="3" customWidth="1"/>
    <col min="6" max="6" width="19.44140625" style="3" customWidth="1"/>
    <col min="7" max="16384" width="9.109375" style="3"/>
  </cols>
  <sheetData>
    <row r="1" spans="1:6" x14ac:dyDescent="0.3">
      <c r="A1" s="25"/>
      <c r="B1" s="1"/>
      <c r="D1" s="2"/>
      <c r="E1" s="112" t="s">
        <v>210</v>
      </c>
      <c r="F1" s="113"/>
    </row>
    <row r="2" spans="1:6" x14ac:dyDescent="0.3">
      <c r="A2" s="11"/>
      <c r="B2" s="11"/>
      <c r="D2" s="9"/>
      <c r="E2" s="114" t="s">
        <v>211</v>
      </c>
      <c r="F2" s="114"/>
    </row>
    <row r="3" spans="1:6" x14ac:dyDescent="0.3">
      <c r="A3" s="10"/>
      <c r="B3" s="111"/>
      <c r="D3" s="9"/>
      <c r="E3" s="114" t="s">
        <v>214</v>
      </c>
      <c r="F3" s="115"/>
    </row>
    <row r="4" spans="1:6" x14ac:dyDescent="0.3">
      <c r="A4" s="15"/>
      <c r="B4" s="11"/>
      <c r="D4" s="9"/>
      <c r="E4" s="9"/>
      <c r="F4" s="12"/>
    </row>
    <row r="5" spans="1:6" x14ac:dyDescent="0.3">
      <c r="D5" s="2"/>
      <c r="E5" s="2"/>
      <c r="F5" s="2"/>
    </row>
    <row r="6" spans="1:6" ht="89.25" customHeight="1" x14ac:dyDescent="0.3">
      <c r="A6" s="119" t="s">
        <v>162</v>
      </c>
      <c r="B6" s="119"/>
      <c r="C6" s="119"/>
      <c r="D6" s="119"/>
      <c r="E6" s="119"/>
      <c r="F6" s="119"/>
    </row>
    <row r="7" spans="1:6" x14ac:dyDescent="0.3">
      <c r="A7" s="16"/>
      <c r="B7" s="16"/>
      <c r="C7" s="16"/>
      <c r="D7" s="16"/>
      <c r="E7" s="16"/>
      <c r="F7" s="16"/>
    </row>
    <row r="8" spans="1:6" x14ac:dyDescent="0.3">
      <c r="A8" s="17" t="s">
        <v>12</v>
      </c>
      <c r="D8" s="2"/>
      <c r="E8" s="2"/>
      <c r="F8" s="2"/>
    </row>
    <row r="9" spans="1:6" x14ac:dyDescent="0.3">
      <c r="A9" s="120" t="s">
        <v>41</v>
      </c>
      <c r="B9" s="121" t="s">
        <v>33</v>
      </c>
      <c r="C9" s="121" t="s">
        <v>34</v>
      </c>
      <c r="D9" s="121" t="s">
        <v>4</v>
      </c>
      <c r="E9" s="121" t="s">
        <v>40</v>
      </c>
      <c r="F9" s="121" t="s">
        <v>178</v>
      </c>
    </row>
    <row r="10" spans="1:6" ht="51" customHeight="1" x14ac:dyDescent="0.3">
      <c r="A10" s="120"/>
      <c r="B10" s="121"/>
      <c r="C10" s="121"/>
      <c r="D10" s="121"/>
      <c r="E10" s="121"/>
      <c r="F10" s="121"/>
    </row>
    <row r="11" spans="1:6" x14ac:dyDescent="0.3">
      <c r="A11" s="124" t="s">
        <v>48</v>
      </c>
      <c r="B11" s="124"/>
      <c r="C11" s="124"/>
      <c r="D11" s="124"/>
      <c r="E11" s="124"/>
      <c r="F11" s="124"/>
    </row>
    <row r="12" spans="1:6" x14ac:dyDescent="0.3">
      <c r="A12" s="122" t="s">
        <v>35</v>
      </c>
      <c r="B12" s="122"/>
      <c r="C12" s="122"/>
      <c r="D12" s="122"/>
      <c r="E12" s="122"/>
      <c r="F12" s="122"/>
    </row>
    <row r="13" spans="1:6" ht="78" x14ac:dyDescent="0.3">
      <c r="A13" s="13" t="s">
        <v>65</v>
      </c>
      <c r="B13" s="21" t="s">
        <v>74</v>
      </c>
      <c r="C13" s="13" t="s">
        <v>68</v>
      </c>
      <c r="D13" s="13" t="s">
        <v>100</v>
      </c>
      <c r="E13" s="13" t="s">
        <v>85</v>
      </c>
      <c r="F13" s="5">
        <v>33</v>
      </c>
    </row>
    <row r="14" spans="1:6" s="30" customFormat="1" ht="187.2" x14ac:dyDescent="0.3">
      <c r="A14" s="13" t="s">
        <v>66</v>
      </c>
      <c r="B14" s="73" t="s">
        <v>96</v>
      </c>
      <c r="C14" s="73" t="s">
        <v>83</v>
      </c>
      <c r="D14" s="29" t="s">
        <v>163</v>
      </c>
      <c r="E14" s="13" t="s">
        <v>94</v>
      </c>
      <c r="F14" s="31" t="s">
        <v>157</v>
      </c>
    </row>
    <row r="15" spans="1:6" s="30" customFormat="1" ht="78" x14ac:dyDescent="0.3">
      <c r="A15" s="39" t="s">
        <v>76</v>
      </c>
      <c r="B15" s="29" t="s">
        <v>69</v>
      </c>
      <c r="C15" s="29" t="s">
        <v>70</v>
      </c>
      <c r="D15" s="29" t="s">
        <v>72</v>
      </c>
      <c r="E15" s="39" t="s">
        <v>158</v>
      </c>
      <c r="F15" s="31" t="s">
        <v>91</v>
      </c>
    </row>
    <row r="16" spans="1:6" s="30" customFormat="1" ht="171.6" x14ac:dyDescent="0.3">
      <c r="A16" s="51" t="s">
        <v>87</v>
      </c>
      <c r="B16" s="29" t="s">
        <v>115</v>
      </c>
      <c r="C16" s="29" t="s">
        <v>134</v>
      </c>
      <c r="D16" s="29" t="s">
        <v>163</v>
      </c>
      <c r="E16" s="51" t="s">
        <v>135</v>
      </c>
      <c r="F16" s="6">
        <v>40</v>
      </c>
    </row>
    <row r="17" spans="1:6" s="30" customFormat="1" ht="202.8" x14ac:dyDescent="0.3">
      <c r="A17" s="51" t="s">
        <v>114</v>
      </c>
      <c r="B17" s="29" t="s">
        <v>80</v>
      </c>
      <c r="C17" s="29" t="s">
        <v>97</v>
      </c>
      <c r="D17" s="29" t="s">
        <v>164</v>
      </c>
      <c r="E17" s="51" t="s">
        <v>116</v>
      </c>
      <c r="F17" s="6">
        <v>35</v>
      </c>
    </row>
    <row r="18" spans="1:6" s="30" customFormat="1" ht="78" x14ac:dyDescent="0.3">
      <c r="A18" s="39" t="s">
        <v>117</v>
      </c>
      <c r="B18" s="29" t="s">
        <v>118</v>
      </c>
      <c r="C18" s="29" t="s">
        <v>120</v>
      </c>
      <c r="D18" s="29" t="s">
        <v>119</v>
      </c>
      <c r="E18" s="39" t="s">
        <v>106</v>
      </c>
      <c r="F18" s="6" t="s">
        <v>157</v>
      </c>
    </row>
    <row r="19" spans="1:6" s="8" customFormat="1" x14ac:dyDescent="0.3">
      <c r="A19" s="123" t="s">
        <v>0</v>
      </c>
      <c r="B19" s="123"/>
      <c r="C19" s="123"/>
      <c r="D19" s="123"/>
      <c r="E19" s="123"/>
      <c r="F19" s="35">
        <f>F13+F16+F17</f>
        <v>108</v>
      </c>
    </row>
    <row r="20" spans="1:6" x14ac:dyDescent="0.3">
      <c r="A20" s="122" t="s">
        <v>36</v>
      </c>
      <c r="B20" s="122"/>
      <c r="C20" s="122"/>
      <c r="D20" s="122"/>
      <c r="E20" s="122"/>
      <c r="F20" s="122"/>
    </row>
    <row r="21" spans="1:6" s="30" customFormat="1" x14ac:dyDescent="0.3">
      <c r="A21" s="13"/>
      <c r="B21" s="58"/>
      <c r="C21" s="29"/>
      <c r="D21" s="29"/>
      <c r="E21" s="13"/>
      <c r="F21" s="61"/>
    </row>
    <row r="22" spans="1:6" ht="187.2" x14ac:dyDescent="0.3">
      <c r="A22" s="56" t="s">
        <v>65</v>
      </c>
      <c r="B22" s="60" t="s">
        <v>63</v>
      </c>
      <c r="C22" s="57" t="s">
        <v>73</v>
      </c>
      <c r="D22" s="13" t="s">
        <v>72</v>
      </c>
      <c r="E22" s="56" t="s">
        <v>106</v>
      </c>
      <c r="F22" s="63">
        <v>170</v>
      </c>
    </row>
    <row r="23" spans="1:6" s="30" customFormat="1" ht="234" x14ac:dyDescent="0.3">
      <c r="A23" s="4" t="s">
        <v>66</v>
      </c>
      <c r="B23" s="59" t="s">
        <v>98</v>
      </c>
      <c r="C23" s="32" t="s">
        <v>82</v>
      </c>
      <c r="D23" s="29" t="s">
        <v>163</v>
      </c>
      <c r="E23" s="13" t="s">
        <v>179</v>
      </c>
      <c r="F23" s="62" t="s">
        <v>99</v>
      </c>
    </row>
    <row r="24" spans="1:6" s="8" customFormat="1" ht="16.2" customHeight="1" x14ac:dyDescent="0.3">
      <c r="A24" s="125" t="s">
        <v>0</v>
      </c>
      <c r="B24" s="125"/>
      <c r="C24" s="125"/>
      <c r="D24" s="125"/>
      <c r="E24" s="125"/>
      <c r="F24" s="5">
        <f>SUM(F22:F22)</f>
        <v>170</v>
      </c>
    </row>
    <row r="25" spans="1:6" ht="0.6" hidden="1" customHeight="1" x14ac:dyDescent="0.3">
      <c r="A25" s="126" t="s">
        <v>51</v>
      </c>
      <c r="B25" s="127"/>
      <c r="C25" s="127"/>
      <c r="D25" s="127"/>
      <c r="E25" s="127"/>
      <c r="F25" s="128"/>
    </row>
    <row r="26" spans="1:6" hidden="1" x14ac:dyDescent="0.3">
      <c r="A26" s="22"/>
      <c r="B26" s="21" t="s">
        <v>3</v>
      </c>
      <c r="C26" s="21"/>
      <c r="D26" s="21"/>
      <c r="E26" s="21"/>
      <c r="F26" s="23"/>
    </row>
    <row r="27" spans="1:6" hidden="1" x14ac:dyDescent="0.3">
      <c r="A27" s="22"/>
      <c r="B27" s="21" t="s">
        <v>3</v>
      </c>
      <c r="C27" s="21"/>
      <c r="D27" s="21"/>
      <c r="E27" s="21"/>
      <c r="F27" s="23"/>
    </row>
    <row r="28" spans="1:6" hidden="1" x14ac:dyDescent="0.3">
      <c r="A28" s="22"/>
      <c r="B28" s="21" t="s">
        <v>3</v>
      </c>
      <c r="C28" s="21"/>
      <c r="D28" s="21"/>
      <c r="E28" s="21"/>
      <c r="F28" s="23"/>
    </row>
    <row r="29" spans="1:6" s="8" customFormat="1" hidden="1" x14ac:dyDescent="0.3">
      <c r="A29" s="125" t="s">
        <v>0</v>
      </c>
      <c r="B29" s="125"/>
      <c r="C29" s="125"/>
      <c r="D29" s="125"/>
      <c r="E29" s="125"/>
      <c r="F29" s="5">
        <f>SUM(F26:F28)</f>
        <v>0</v>
      </c>
    </row>
    <row r="30" spans="1:6" s="8" customFormat="1" x14ac:dyDescent="0.3">
      <c r="A30" s="123" t="s">
        <v>49</v>
      </c>
      <c r="B30" s="123"/>
      <c r="C30" s="123"/>
      <c r="D30" s="123"/>
      <c r="E30" s="123"/>
      <c r="F30" s="7">
        <f>F19+F24</f>
        <v>278</v>
      </c>
    </row>
    <row r="31" spans="1:6" x14ac:dyDescent="0.3">
      <c r="A31" s="124" t="s">
        <v>30</v>
      </c>
      <c r="B31" s="124"/>
      <c r="C31" s="124"/>
      <c r="D31" s="124"/>
      <c r="E31" s="124"/>
      <c r="F31" s="124"/>
    </row>
    <row r="32" spans="1:6" x14ac:dyDescent="0.3">
      <c r="A32" s="122"/>
      <c r="B32" s="122"/>
      <c r="C32" s="122"/>
      <c r="D32" s="122"/>
      <c r="E32" s="122"/>
      <c r="F32" s="122"/>
    </row>
    <row r="33" spans="1:7" x14ac:dyDescent="0.3">
      <c r="A33" s="122" t="s">
        <v>107</v>
      </c>
      <c r="B33" s="122"/>
      <c r="C33" s="122"/>
      <c r="D33" s="122"/>
      <c r="E33" s="122"/>
      <c r="F33" s="122"/>
    </row>
    <row r="34" spans="1:7" ht="78" x14ac:dyDescent="0.3">
      <c r="A34" s="13">
        <v>1</v>
      </c>
      <c r="B34" s="21" t="s">
        <v>111</v>
      </c>
      <c r="C34" s="21" t="s">
        <v>147</v>
      </c>
      <c r="D34" s="21" t="s">
        <v>163</v>
      </c>
      <c r="E34" s="21" t="s">
        <v>136</v>
      </c>
      <c r="F34" s="23">
        <v>3500</v>
      </c>
    </row>
    <row r="35" spans="1:7" x14ac:dyDescent="0.3">
      <c r="A35" s="116" t="s">
        <v>123</v>
      </c>
      <c r="B35" s="117"/>
      <c r="C35" s="117"/>
      <c r="D35" s="117"/>
      <c r="E35" s="117"/>
      <c r="F35" s="118"/>
    </row>
    <row r="36" spans="1:7" ht="155.4" customHeight="1" x14ac:dyDescent="0.3">
      <c r="A36" s="51" t="s">
        <v>65</v>
      </c>
      <c r="B36" s="21" t="s">
        <v>138</v>
      </c>
      <c r="C36" s="21" t="s">
        <v>137</v>
      </c>
      <c r="D36" s="21" t="s">
        <v>163</v>
      </c>
      <c r="E36" s="21" t="s">
        <v>121</v>
      </c>
      <c r="F36" s="23" t="s">
        <v>122</v>
      </c>
    </row>
    <row r="37" spans="1:7" s="8" customFormat="1" hidden="1" x14ac:dyDescent="0.3">
      <c r="A37" s="125" t="s">
        <v>0</v>
      </c>
      <c r="B37" s="125"/>
      <c r="C37" s="125"/>
      <c r="D37" s="125"/>
      <c r="E37" s="125"/>
      <c r="F37" s="5">
        <f>SUM(F34:F34)</f>
        <v>3500</v>
      </c>
    </row>
    <row r="38" spans="1:7" hidden="1" x14ac:dyDescent="0.3">
      <c r="A38" s="126" t="s">
        <v>31</v>
      </c>
      <c r="B38" s="127"/>
      <c r="C38" s="127"/>
      <c r="D38" s="127"/>
      <c r="E38" s="127"/>
      <c r="F38" s="128"/>
    </row>
    <row r="39" spans="1:7" hidden="1" x14ac:dyDescent="0.3">
      <c r="A39" s="21"/>
      <c r="B39" s="21" t="s">
        <v>3</v>
      </c>
      <c r="C39" s="21"/>
      <c r="D39" s="21"/>
      <c r="E39" s="21"/>
      <c r="F39" s="23"/>
    </row>
    <row r="40" spans="1:7" hidden="1" x14ac:dyDescent="0.3">
      <c r="A40" s="21"/>
      <c r="B40" s="21" t="s">
        <v>3</v>
      </c>
      <c r="C40" s="21"/>
      <c r="D40" s="21"/>
      <c r="E40" s="21"/>
      <c r="F40" s="23"/>
    </row>
    <row r="41" spans="1:7" hidden="1" x14ac:dyDescent="0.3">
      <c r="A41" s="21"/>
      <c r="B41" s="21" t="s">
        <v>3</v>
      </c>
      <c r="C41" s="21"/>
      <c r="D41" s="21"/>
      <c r="E41" s="21"/>
      <c r="F41" s="23"/>
    </row>
    <row r="42" spans="1:7" hidden="1" x14ac:dyDescent="0.3">
      <c r="A42" s="130" t="s">
        <v>0</v>
      </c>
      <c r="B42" s="131"/>
      <c r="C42" s="131"/>
      <c r="D42" s="131"/>
      <c r="E42" s="132"/>
      <c r="F42" s="23">
        <f>SUM(F39:F41)</f>
        <v>0</v>
      </c>
    </row>
    <row r="43" spans="1:7" x14ac:dyDescent="0.3">
      <c r="A43" s="123" t="s">
        <v>32</v>
      </c>
      <c r="B43" s="123"/>
      <c r="C43" s="123"/>
      <c r="D43" s="123"/>
      <c r="E43" s="123"/>
      <c r="F43" s="7">
        <f>F37</f>
        <v>3500</v>
      </c>
    </row>
    <row r="44" spans="1:7" x14ac:dyDescent="0.3">
      <c r="A44" s="124" t="s">
        <v>42</v>
      </c>
      <c r="B44" s="124"/>
      <c r="C44" s="124"/>
      <c r="D44" s="124"/>
      <c r="E44" s="124"/>
      <c r="F44" s="124"/>
    </row>
    <row r="45" spans="1:7" ht="31.95" customHeight="1" x14ac:dyDescent="0.3">
      <c r="A45" s="123" t="s">
        <v>184</v>
      </c>
      <c r="B45" s="123"/>
      <c r="C45" s="123"/>
      <c r="D45" s="123"/>
      <c r="E45" s="123"/>
      <c r="F45" s="7">
        <f>'2. Прогр. оптимизации расходов'!H178</f>
        <v>156</v>
      </c>
    </row>
    <row r="46" spans="1:7" ht="31.2" customHeight="1" x14ac:dyDescent="0.3">
      <c r="A46" s="129" t="s">
        <v>188</v>
      </c>
      <c r="B46" s="129"/>
      <c r="C46" s="129"/>
      <c r="D46" s="129"/>
      <c r="E46" s="129"/>
      <c r="F46" s="129"/>
      <c r="G46" s="19"/>
    </row>
    <row r="47" spans="1:7" x14ac:dyDescent="0.3">
      <c r="A47" s="122" t="s">
        <v>37</v>
      </c>
      <c r="B47" s="122"/>
      <c r="C47" s="122"/>
      <c r="D47" s="122"/>
      <c r="E47" s="122"/>
      <c r="F47" s="122"/>
    </row>
    <row r="48" spans="1:7" hidden="1" x14ac:dyDescent="0.3">
      <c r="A48" s="13"/>
      <c r="B48" s="13" t="s">
        <v>3</v>
      </c>
      <c r="C48" s="13"/>
      <c r="D48" s="13"/>
      <c r="E48" s="13"/>
      <c r="F48" s="5"/>
    </row>
    <row r="49" spans="1:6" ht="78" x14ac:dyDescent="0.3">
      <c r="A49" s="72">
        <v>1</v>
      </c>
      <c r="B49" s="71" t="s">
        <v>141</v>
      </c>
      <c r="C49" s="54" t="s">
        <v>203</v>
      </c>
      <c r="D49" s="54" t="s">
        <v>163</v>
      </c>
      <c r="E49" s="54" t="s">
        <v>84</v>
      </c>
      <c r="F49" s="5">
        <v>0</v>
      </c>
    </row>
    <row r="50" spans="1:6" x14ac:dyDescent="0.3">
      <c r="A50" s="125" t="s">
        <v>0</v>
      </c>
      <c r="B50" s="125"/>
      <c r="C50" s="125"/>
      <c r="D50" s="125"/>
      <c r="E50" s="125"/>
      <c r="F50" s="5">
        <f>SUM(F48:F49)</f>
        <v>0</v>
      </c>
    </row>
    <row r="51" spans="1:6" x14ac:dyDescent="0.3">
      <c r="A51" s="122" t="s">
        <v>38</v>
      </c>
      <c r="B51" s="122"/>
      <c r="C51" s="122"/>
      <c r="D51" s="122"/>
      <c r="E51" s="122"/>
      <c r="F51" s="122"/>
    </row>
    <row r="52" spans="1:6" hidden="1" x14ac:dyDescent="0.3">
      <c r="A52" s="13"/>
      <c r="B52" s="13" t="s">
        <v>3</v>
      </c>
      <c r="C52" s="13"/>
      <c r="D52" s="13"/>
      <c r="E52" s="13"/>
      <c r="F52" s="5"/>
    </row>
    <row r="53" spans="1:6" ht="62.4" x14ac:dyDescent="0.3">
      <c r="A53" s="52">
        <v>1</v>
      </c>
      <c r="B53" s="55" t="s">
        <v>142</v>
      </c>
      <c r="C53" s="55" t="s">
        <v>133</v>
      </c>
      <c r="D53" s="55" t="s">
        <v>163</v>
      </c>
      <c r="E53" s="55" t="s">
        <v>132</v>
      </c>
      <c r="F53" s="5">
        <v>0</v>
      </c>
    </row>
    <row r="54" spans="1:6" hidden="1" x14ac:dyDescent="0.3">
      <c r="A54" s="13"/>
      <c r="B54" s="13" t="s">
        <v>3</v>
      </c>
      <c r="C54" s="13"/>
      <c r="D54" s="13"/>
      <c r="E54" s="13"/>
      <c r="F54" s="5"/>
    </row>
    <row r="55" spans="1:6" ht="19.2" customHeight="1" x14ac:dyDescent="0.3">
      <c r="A55" s="125" t="s">
        <v>0</v>
      </c>
      <c r="B55" s="125"/>
      <c r="C55" s="125"/>
      <c r="D55" s="125"/>
      <c r="E55" s="125"/>
      <c r="F55" s="5">
        <f>SUM(F52:F54)</f>
        <v>0</v>
      </c>
    </row>
    <row r="56" spans="1:6" ht="1.2" hidden="1" customHeight="1" x14ac:dyDescent="0.3">
      <c r="A56" s="122" t="s">
        <v>39</v>
      </c>
      <c r="B56" s="122"/>
      <c r="C56" s="122"/>
      <c r="D56" s="122"/>
      <c r="E56" s="122"/>
      <c r="F56" s="122"/>
    </row>
    <row r="57" spans="1:6" hidden="1" x14ac:dyDescent="0.3">
      <c r="A57" s="4"/>
      <c r="B57" s="13" t="s">
        <v>3</v>
      </c>
      <c r="C57" s="13"/>
      <c r="D57" s="13"/>
      <c r="E57" s="13"/>
      <c r="F57" s="5"/>
    </row>
    <row r="58" spans="1:6" hidden="1" x14ac:dyDescent="0.3">
      <c r="A58" s="4"/>
      <c r="B58" s="13" t="s">
        <v>3</v>
      </c>
      <c r="C58" s="13"/>
      <c r="D58" s="13"/>
      <c r="E58" s="13"/>
      <c r="F58" s="5"/>
    </row>
    <row r="59" spans="1:6" hidden="1" x14ac:dyDescent="0.3">
      <c r="A59" s="4"/>
      <c r="B59" s="13" t="s">
        <v>3</v>
      </c>
      <c r="C59" s="13"/>
      <c r="D59" s="13"/>
      <c r="E59" s="13"/>
      <c r="F59" s="5"/>
    </row>
    <row r="60" spans="1:6" ht="0.6" hidden="1" customHeight="1" x14ac:dyDescent="0.3">
      <c r="A60" s="125" t="s">
        <v>0</v>
      </c>
      <c r="B60" s="125"/>
      <c r="C60" s="125"/>
      <c r="D60" s="125"/>
      <c r="E60" s="125"/>
      <c r="F60" s="5">
        <f>SUM(F57:F59)</f>
        <v>0</v>
      </c>
    </row>
    <row r="61" spans="1:6" ht="30" customHeight="1" x14ac:dyDescent="0.3">
      <c r="A61" s="123" t="s">
        <v>187</v>
      </c>
      <c r="B61" s="123"/>
      <c r="C61" s="123"/>
      <c r="D61" s="123"/>
      <c r="E61" s="123"/>
      <c r="F61" s="7">
        <f>F50+F55+F60</f>
        <v>0</v>
      </c>
    </row>
    <row r="62" spans="1:6" ht="31.95" customHeight="1" x14ac:dyDescent="0.3">
      <c r="A62" s="124" t="s">
        <v>101</v>
      </c>
      <c r="B62" s="124"/>
      <c r="C62" s="124"/>
      <c r="D62" s="124"/>
      <c r="E62" s="124"/>
      <c r="F62" s="124"/>
    </row>
    <row r="63" spans="1:6" x14ac:dyDescent="0.3">
      <c r="A63" s="122" t="s">
        <v>102</v>
      </c>
      <c r="B63" s="122"/>
      <c r="C63" s="122"/>
      <c r="D63" s="122"/>
      <c r="E63" s="122"/>
      <c r="F63" s="122"/>
    </row>
    <row r="64" spans="1:6" ht="202.8" x14ac:dyDescent="0.3">
      <c r="A64" s="13" t="s">
        <v>65</v>
      </c>
      <c r="B64" s="13" t="s">
        <v>77</v>
      </c>
      <c r="C64" s="13" t="s">
        <v>139</v>
      </c>
      <c r="D64" s="13" t="s">
        <v>64</v>
      </c>
      <c r="E64" s="13" t="s">
        <v>140</v>
      </c>
      <c r="F64" s="6" t="s">
        <v>78</v>
      </c>
    </row>
    <row r="65" spans="1:8" ht="156" x14ac:dyDescent="0.3">
      <c r="A65" s="33" t="s">
        <v>66</v>
      </c>
      <c r="B65" s="33" t="s">
        <v>77</v>
      </c>
      <c r="C65" s="33" t="s">
        <v>71</v>
      </c>
      <c r="D65" s="33" t="s">
        <v>72</v>
      </c>
      <c r="E65" s="33" t="s">
        <v>190</v>
      </c>
      <c r="F65" s="5" t="s">
        <v>78</v>
      </c>
    </row>
    <row r="66" spans="1:8" ht="109.2" x14ac:dyDescent="0.3">
      <c r="A66" s="33" t="s">
        <v>76</v>
      </c>
      <c r="B66" s="21" t="s">
        <v>93</v>
      </c>
      <c r="C66" s="21" t="s">
        <v>89</v>
      </c>
      <c r="D66" s="21" t="s">
        <v>177</v>
      </c>
      <c r="E66" s="21" t="s">
        <v>105</v>
      </c>
      <c r="F66" s="23" t="s">
        <v>108</v>
      </c>
      <c r="H66" s="34" t="s">
        <v>88</v>
      </c>
    </row>
    <row r="67" spans="1:8" hidden="1" x14ac:dyDescent="0.3">
      <c r="A67" s="13"/>
      <c r="B67" s="13" t="s">
        <v>3</v>
      </c>
      <c r="C67" s="13"/>
      <c r="D67" s="13"/>
      <c r="E67" s="13"/>
      <c r="F67" s="5"/>
    </row>
    <row r="68" spans="1:8" ht="218.4" x14ac:dyDescent="0.3">
      <c r="A68" s="76" t="s">
        <v>87</v>
      </c>
      <c r="B68" s="76" t="s">
        <v>170</v>
      </c>
      <c r="C68" s="76" t="s">
        <v>166</v>
      </c>
      <c r="D68" s="76" t="s">
        <v>169</v>
      </c>
      <c r="E68" s="76" t="s">
        <v>167</v>
      </c>
      <c r="F68" s="6" t="s">
        <v>168</v>
      </c>
    </row>
    <row r="69" spans="1:8" x14ac:dyDescent="0.3">
      <c r="A69" s="125" t="s">
        <v>0</v>
      </c>
      <c r="B69" s="125"/>
      <c r="C69" s="125"/>
      <c r="D69" s="125"/>
      <c r="E69" s="125"/>
      <c r="F69" s="5">
        <f>SUM(F64:F67)</f>
        <v>0</v>
      </c>
    </row>
    <row r="70" spans="1:8" ht="0.6" customHeight="1" x14ac:dyDescent="0.3">
      <c r="A70" s="122" t="s">
        <v>62</v>
      </c>
      <c r="B70" s="122"/>
      <c r="C70" s="122"/>
      <c r="D70" s="122"/>
      <c r="E70" s="122"/>
      <c r="F70" s="122"/>
    </row>
    <row r="71" spans="1:8" hidden="1" x14ac:dyDescent="0.3">
      <c r="A71" s="13"/>
      <c r="B71" s="13" t="s">
        <v>3</v>
      </c>
      <c r="C71" s="13"/>
      <c r="D71" s="13"/>
      <c r="E71" s="13"/>
      <c r="F71" s="5"/>
    </row>
    <row r="72" spans="1:8" hidden="1" x14ac:dyDescent="0.3">
      <c r="A72" s="13"/>
      <c r="B72" s="13" t="s">
        <v>3</v>
      </c>
      <c r="C72" s="13"/>
      <c r="D72" s="13"/>
      <c r="E72" s="13"/>
      <c r="F72" s="5"/>
    </row>
    <row r="73" spans="1:8" hidden="1" x14ac:dyDescent="0.3">
      <c r="A73" s="13"/>
      <c r="B73" s="13" t="s">
        <v>3</v>
      </c>
      <c r="C73" s="13"/>
      <c r="D73" s="13"/>
      <c r="E73" s="13"/>
      <c r="F73" s="5"/>
    </row>
    <row r="74" spans="1:8" hidden="1" x14ac:dyDescent="0.3">
      <c r="A74" s="125" t="s">
        <v>0</v>
      </c>
      <c r="B74" s="125"/>
      <c r="C74" s="125"/>
      <c r="D74" s="125"/>
      <c r="E74" s="125"/>
      <c r="F74" s="5">
        <f>SUM(F71:F73)</f>
        <v>0</v>
      </c>
    </row>
    <row r="75" spans="1:8" ht="35.4" customHeight="1" x14ac:dyDescent="0.3">
      <c r="A75" s="122" t="s">
        <v>185</v>
      </c>
      <c r="B75" s="122"/>
      <c r="C75" s="122"/>
      <c r="D75" s="122"/>
      <c r="E75" s="122"/>
      <c r="F75" s="122"/>
    </row>
    <row r="76" spans="1:8" ht="187.2" x14ac:dyDescent="0.3">
      <c r="A76" s="53">
        <v>1</v>
      </c>
      <c r="B76" s="54" t="s">
        <v>145</v>
      </c>
      <c r="C76" s="54" t="s">
        <v>146</v>
      </c>
      <c r="D76" s="54" t="s">
        <v>163</v>
      </c>
      <c r="E76" s="54" t="s">
        <v>189</v>
      </c>
      <c r="F76" s="5" t="s">
        <v>78</v>
      </c>
    </row>
    <row r="77" spans="1:8" hidden="1" x14ac:dyDescent="0.3">
      <c r="A77" s="13"/>
      <c r="B77" s="13" t="s">
        <v>3</v>
      </c>
      <c r="C77" s="13"/>
      <c r="D77" s="13"/>
      <c r="E77" s="13"/>
      <c r="F77" s="5"/>
    </row>
    <row r="78" spans="1:8" hidden="1" x14ac:dyDescent="0.3">
      <c r="A78" s="13"/>
      <c r="B78" s="13" t="s">
        <v>3</v>
      </c>
      <c r="C78" s="13"/>
      <c r="D78" s="13"/>
      <c r="E78" s="13"/>
      <c r="F78" s="5"/>
    </row>
    <row r="79" spans="1:8" x14ac:dyDescent="0.3">
      <c r="A79" s="125" t="s">
        <v>0</v>
      </c>
      <c r="B79" s="125"/>
      <c r="C79" s="125"/>
      <c r="D79" s="125"/>
      <c r="E79" s="125"/>
      <c r="F79" s="5">
        <f>SUM(F76:F78)</f>
        <v>0</v>
      </c>
    </row>
    <row r="80" spans="1:8" ht="0.6" customHeight="1" x14ac:dyDescent="0.3">
      <c r="A80" s="122" t="s">
        <v>103</v>
      </c>
      <c r="B80" s="122"/>
      <c r="C80" s="122"/>
      <c r="D80" s="122"/>
      <c r="E80" s="122"/>
      <c r="F80" s="122"/>
    </row>
    <row r="81" spans="1:6" hidden="1" x14ac:dyDescent="0.3">
      <c r="A81" s="4"/>
      <c r="B81" s="13" t="s">
        <v>3</v>
      </c>
      <c r="C81" s="13"/>
      <c r="D81" s="13"/>
      <c r="E81" s="13"/>
      <c r="F81" s="5"/>
    </row>
    <row r="82" spans="1:6" hidden="1" x14ac:dyDescent="0.3">
      <c r="A82" s="4"/>
      <c r="B82" s="13" t="s">
        <v>3</v>
      </c>
      <c r="C82" s="13"/>
      <c r="D82" s="13"/>
      <c r="E82" s="13"/>
      <c r="F82" s="5"/>
    </row>
    <row r="83" spans="1:6" hidden="1" x14ac:dyDescent="0.3">
      <c r="A83" s="4"/>
      <c r="B83" s="13" t="s">
        <v>3</v>
      </c>
      <c r="C83" s="13"/>
      <c r="D83" s="13"/>
      <c r="E83" s="13"/>
      <c r="F83" s="5"/>
    </row>
    <row r="84" spans="1:6" hidden="1" x14ac:dyDescent="0.3">
      <c r="A84" s="125" t="s">
        <v>0</v>
      </c>
      <c r="B84" s="125"/>
      <c r="C84" s="125"/>
      <c r="D84" s="125"/>
      <c r="E84" s="125"/>
      <c r="F84" s="5">
        <f>SUM(F81:F83)</f>
        <v>0</v>
      </c>
    </row>
    <row r="85" spans="1:6" ht="28.95" customHeight="1" x14ac:dyDescent="0.3">
      <c r="A85" s="123" t="s">
        <v>104</v>
      </c>
      <c r="B85" s="123"/>
      <c r="C85" s="123"/>
      <c r="D85" s="123"/>
      <c r="E85" s="123"/>
      <c r="F85" s="7">
        <f>F69+F84+F74+F79</f>
        <v>0</v>
      </c>
    </row>
    <row r="86" spans="1:6" x14ac:dyDescent="0.3">
      <c r="A86" s="124" t="s">
        <v>47</v>
      </c>
      <c r="B86" s="124"/>
      <c r="C86" s="124"/>
      <c r="D86" s="124"/>
      <c r="E86" s="124"/>
      <c r="F86" s="124"/>
    </row>
    <row r="87" spans="1:6" x14ac:dyDescent="0.3">
      <c r="A87" s="122" t="s">
        <v>43</v>
      </c>
      <c r="B87" s="122"/>
      <c r="C87" s="122"/>
      <c r="D87" s="122"/>
      <c r="E87" s="122"/>
      <c r="F87" s="122"/>
    </row>
    <row r="88" spans="1:6" hidden="1" x14ac:dyDescent="0.3">
      <c r="A88" s="13"/>
      <c r="B88" s="13" t="s">
        <v>3</v>
      </c>
      <c r="C88" s="13"/>
      <c r="D88" s="13"/>
      <c r="E88" s="13"/>
      <c r="F88" s="5"/>
    </row>
    <row r="89" spans="1:6" ht="76.95" customHeight="1" x14ac:dyDescent="0.3">
      <c r="A89" s="13">
        <v>1</v>
      </c>
      <c r="B89" s="13" t="s">
        <v>143</v>
      </c>
      <c r="C89" s="13" t="s">
        <v>144</v>
      </c>
      <c r="D89" s="52" t="s">
        <v>163</v>
      </c>
      <c r="E89" s="52" t="s">
        <v>84</v>
      </c>
      <c r="F89" s="5">
        <v>0</v>
      </c>
    </row>
    <row r="90" spans="1:6" hidden="1" x14ac:dyDescent="0.3">
      <c r="A90" s="13"/>
      <c r="B90" s="13" t="s">
        <v>3</v>
      </c>
      <c r="C90" s="13"/>
      <c r="D90" s="13"/>
      <c r="E90" s="13"/>
      <c r="F90" s="5"/>
    </row>
    <row r="91" spans="1:6" ht="13.95" hidden="1" customHeight="1" x14ac:dyDescent="0.3">
      <c r="A91" s="125" t="s">
        <v>0</v>
      </c>
      <c r="B91" s="125"/>
      <c r="C91" s="125"/>
      <c r="D91" s="125"/>
      <c r="E91" s="125"/>
      <c r="F91" s="5">
        <f>SUM(F88:F90)</f>
        <v>0</v>
      </c>
    </row>
    <row r="92" spans="1:6" ht="1.95" hidden="1" customHeight="1" x14ac:dyDescent="0.3">
      <c r="A92" s="122" t="s">
        <v>54</v>
      </c>
      <c r="B92" s="122"/>
      <c r="C92" s="122"/>
      <c r="D92" s="122"/>
      <c r="E92" s="122"/>
      <c r="F92" s="122"/>
    </row>
    <row r="93" spans="1:6" hidden="1" x14ac:dyDescent="0.3">
      <c r="A93" s="13"/>
      <c r="B93" s="13" t="s">
        <v>3</v>
      </c>
      <c r="C93" s="13"/>
      <c r="D93" s="13"/>
      <c r="E93" s="13"/>
      <c r="F93" s="5"/>
    </row>
    <row r="94" spans="1:6" hidden="1" x14ac:dyDescent="0.3">
      <c r="A94" s="13"/>
      <c r="B94" s="13" t="s">
        <v>3</v>
      </c>
      <c r="C94" s="13"/>
      <c r="D94" s="13"/>
      <c r="E94" s="13"/>
      <c r="F94" s="5"/>
    </row>
    <row r="95" spans="1:6" hidden="1" x14ac:dyDescent="0.3">
      <c r="A95" s="13"/>
      <c r="B95" s="13" t="s">
        <v>3</v>
      </c>
      <c r="C95" s="13"/>
      <c r="D95" s="13"/>
      <c r="E95" s="13"/>
      <c r="F95" s="5"/>
    </row>
    <row r="96" spans="1:6" hidden="1" x14ac:dyDescent="0.3">
      <c r="A96" s="125" t="s">
        <v>0</v>
      </c>
      <c r="B96" s="125"/>
      <c r="C96" s="125"/>
      <c r="D96" s="125"/>
      <c r="E96" s="125"/>
      <c r="F96" s="5">
        <f>SUM(F93:F95)</f>
        <v>0</v>
      </c>
    </row>
    <row r="97" spans="1:8" hidden="1" x14ac:dyDescent="0.3">
      <c r="A97" s="122" t="s">
        <v>45</v>
      </c>
      <c r="B97" s="122"/>
      <c r="C97" s="122"/>
      <c r="D97" s="122"/>
      <c r="E97" s="122"/>
      <c r="F97" s="122"/>
    </row>
    <row r="98" spans="1:8" hidden="1" x14ac:dyDescent="0.3">
      <c r="A98" s="4"/>
      <c r="B98" s="13" t="s">
        <v>3</v>
      </c>
      <c r="C98" s="13"/>
      <c r="D98" s="13"/>
      <c r="E98" s="13"/>
      <c r="F98" s="5"/>
    </row>
    <row r="99" spans="1:8" hidden="1" x14ac:dyDescent="0.3">
      <c r="A99" s="4"/>
      <c r="B99" s="13" t="s">
        <v>3</v>
      </c>
      <c r="C99" s="13"/>
      <c r="D99" s="13"/>
      <c r="E99" s="13"/>
      <c r="F99" s="5"/>
    </row>
    <row r="100" spans="1:8" hidden="1" x14ac:dyDescent="0.3">
      <c r="A100" s="4"/>
      <c r="B100" s="13" t="s">
        <v>3</v>
      </c>
      <c r="C100" s="13"/>
      <c r="D100" s="13"/>
      <c r="E100" s="13"/>
      <c r="F100" s="5"/>
    </row>
    <row r="101" spans="1:8" x14ac:dyDescent="0.3">
      <c r="A101" s="125" t="s">
        <v>0</v>
      </c>
      <c r="B101" s="125"/>
      <c r="C101" s="125"/>
      <c r="D101" s="125"/>
      <c r="E101" s="125"/>
      <c r="F101" s="5">
        <f>SUM(F98:F100)</f>
        <v>0</v>
      </c>
    </row>
    <row r="102" spans="1:8" x14ac:dyDescent="0.3">
      <c r="A102" s="123" t="s">
        <v>46</v>
      </c>
      <c r="B102" s="123"/>
      <c r="C102" s="123"/>
      <c r="D102" s="123"/>
      <c r="E102" s="123"/>
      <c r="F102" s="7">
        <f>F91+F96+F101</f>
        <v>0</v>
      </c>
    </row>
    <row r="103" spans="1:8" x14ac:dyDescent="0.3">
      <c r="A103" s="124" t="s">
        <v>55</v>
      </c>
      <c r="B103" s="124"/>
      <c r="C103" s="124"/>
      <c r="D103" s="124"/>
      <c r="E103" s="124"/>
      <c r="F103" s="124"/>
    </row>
    <row r="104" spans="1:8" x14ac:dyDescent="0.3">
      <c r="A104" s="122" t="s">
        <v>57</v>
      </c>
      <c r="B104" s="122"/>
      <c r="C104" s="122"/>
      <c r="D104" s="122"/>
      <c r="E104" s="122"/>
      <c r="F104" s="122"/>
    </row>
    <row r="105" spans="1:8" ht="202.8" x14ac:dyDescent="0.3">
      <c r="A105" s="24" t="s">
        <v>65</v>
      </c>
      <c r="B105" s="13" t="s">
        <v>75</v>
      </c>
      <c r="C105" s="13" t="s">
        <v>191</v>
      </c>
      <c r="D105" s="13" t="s">
        <v>64</v>
      </c>
      <c r="E105" s="13" t="s">
        <v>192</v>
      </c>
      <c r="F105" s="23">
        <v>60.1</v>
      </c>
    </row>
    <row r="106" spans="1:8" hidden="1" x14ac:dyDescent="0.3">
      <c r="A106" s="13"/>
      <c r="B106" s="13" t="s">
        <v>3</v>
      </c>
      <c r="C106" s="13"/>
      <c r="D106" s="13"/>
      <c r="E106" s="13"/>
      <c r="F106" s="5"/>
    </row>
    <row r="107" spans="1:8" hidden="1" x14ac:dyDescent="0.3">
      <c r="A107" s="13"/>
      <c r="B107" s="13" t="s">
        <v>3</v>
      </c>
      <c r="C107" s="13"/>
      <c r="D107" s="13"/>
      <c r="E107" s="13"/>
      <c r="F107" s="5"/>
    </row>
    <row r="108" spans="1:8" x14ac:dyDescent="0.3">
      <c r="A108" s="125" t="s">
        <v>0</v>
      </c>
      <c r="B108" s="125"/>
      <c r="C108" s="125"/>
      <c r="D108" s="125"/>
      <c r="E108" s="125"/>
      <c r="F108" s="5">
        <f>SUM(F105:F107)</f>
        <v>60.1</v>
      </c>
      <c r="H108" s="36"/>
    </row>
    <row r="109" spans="1:8" x14ac:dyDescent="0.3">
      <c r="A109" s="122" t="s">
        <v>58</v>
      </c>
      <c r="B109" s="122"/>
      <c r="C109" s="122"/>
      <c r="D109" s="122"/>
      <c r="E109" s="122"/>
      <c r="F109" s="122"/>
    </row>
    <row r="110" spans="1:8" ht="156" x14ac:dyDescent="0.3">
      <c r="A110" s="13" t="s">
        <v>65</v>
      </c>
      <c r="B110" s="13" t="s">
        <v>75</v>
      </c>
      <c r="C110" s="13" t="s">
        <v>109</v>
      </c>
      <c r="D110" s="13" t="s">
        <v>64</v>
      </c>
      <c r="E110" s="13" t="s">
        <v>175</v>
      </c>
      <c r="F110" s="20">
        <v>31</v>
      </c>
    </row>
    <row r="111" spans="1:8" hidden="1" x14ac:dyDescent="0.3">
      <c r="A111" s="13"/>
      <c r="B111" s="13" t="s">
        <v>3</v>
      </c>
      <c r="C111" s="13"/>
      <c r="D111" s="13"/>
      <c r="E111" s="13"/>
      <c r="F111" s="5"/>
    </row>
    <row r="112" spans="1:8" hidden="1" x14ac:dyDescent="0.3">
      <c r="A112" s="13"/>
      <c r="B112" s="13" t="s">
        <v>3</v>
      </c>
      <c r="C112" s="13"/>
      <c r="D112" s="13"/>
      <c r="E112" s="13"/>
      <c r="F112" s="5"/>
    </row>
    <row r="113" spans="1:6" x14ac:dyDescent="0.3">
      <c r="A113" s="125" t="s">
        <v>0</v>
      </c>
      <c r="B113" s="125"/>
      <c r="C113" s="125"/>
      <c r="D113" s="125"/>
      <c r="E113" s="125"/>
      <c r="F113" s="5">
        <f>SUM(F110:F112)</f>
        <v>31</v>
      </c>
    </row>
    <row r="114" spans="1:6" x14ac:dyDescent="0.3">
      <c r="A114" s="122" t="s">
        <v>59</v>
      </c>
      <c r="B114" s="122"/>
      <c r="C114" s="122"/>
      <c r="D114" s="122"/>
      <c r="E114" s="122"/>
      <c r="F114" s="122"/>
    </row>
    <row r="115" spans="1:6" ht="124.8" x14ac:dyDescent="0.3">
      <c r="A115" s="4" t="s">
        <v>65</v>
      </c>
      <c r="B115" s="13" t="s">
        <v>75</v>
      </c>
      <c r="C115" s="13" t="s">
        <v>110</v>
      </c>
      <c r="D115" s="13" t="s">
        <v>64</v>
      </c>
      <c r="E115" s="13" t="s">
        <v>95</v>
      </c>
      <c r="F115" s="23">
        <v>45.3</v>
      </c>
    </row>
    <row r="116" spans="1:6" hidden="1" x14ac:dyDescent="0.3">
      <c r="A116" s="4"/>
      <c r="B116" s="13" t="s">
        <v>3</v>
      </c>
      <c r="C116" s="13"/>
      <c r="D116" s="13"/>
      <c r="E116" s="13"/>
      <c r="F116" s="5"/>
    </row>
    <row r="117" spans="1:6" hidden="1" x14ac:dyDescent="0.3">
      <c r="A117" s="4"/>
      <c r="B117" s="13" t="s">
        <v>3</v>
      </c>
      <c r="C117" s="13"/>
      <c r="D117" s="13"/>
      <c r="E117" s="13"/>
      <c r="F117" s="5"/>
    </row>
    <row r="118" spans="1:6" x14ac:dyDescent="0.3">
      <c r="A118" s="125" t="s">
        <v>0</v>
      </c>
      <c r="B118" s="125"/>
      <c r="C118" s="125"/>
      <c r="D118" s="125"/>
      <c r="E118" s="125"/>
      <c r="F118" s="5">
        <f>SUM(F115:F117)</f>
        <v>45.3</v>
      </c>
    </row>
    <row r="119" spans="1:6" x14ac:dyDescent="0.3">
      <c r="A119" s="122" t="s">
        <v>60</v>
      </c>
      <c r="B119" s="122"/>
      <c r="C119" s="122"/>
      <c r="D119" s="122"/>
      <c r="E119" s="122"/>
      <c r="F119" s="122"/>
    </row>
    <row r="120" spans="1:6" ht="109.2" x14ac:dyDescent="0.3">
      <c r="A120" s="18" t="s">
        <v>65</v>
      </c>
      <c r="B120" s="13" t="s">
        <v>75</v>
      </c>
      <c r="C120" s="47" t="s">
        <v>193</v>
      </c>
      <c r="D120" s="13" t="s">
        <v>64</v>
      </c>
      <c r="E120" s="28" t="s">
        <v>126</v>
      </c>
      <c r="F120" s="23">
        <v>235</v>
      </c>
    </row>
    <row r="121" spans="1:6" hidden="1" x14ac:dyDescent="0.3">
      <c r="A121" s="18"/>
      <c r="B121" s="13" t="s">
        <v>3</v>
      </c>
      <c r="C121" s="18"/>
      <c r="D121" s="18"/>
      <c r="E121" s="18"/>
      <c r="F121" s="5"/>
    </row>
    <row r="122" spans="1:6" ht="13.95" customHeight="1" x14ac:dyDescent="0.3">
      <c r="A122" s="18"/>
      <c r="B122" s="13" t="s">
        <v>0</v>
      </c>
      <c r="C122" s="18"/>
      <c r="D122" s="18"/>
      <c r="E122" s="18"/>
      <c r="F122" s="5">
        <f>SUM(F119:F121)</f>
        <v>235</v>
      </c>
    </row>
    <row r="123" spans="1:6" ht="1.2" hidden="1" customHeight="1" x14ac:dyDescent="0.3">
      <c r="A123" s="122" t="s">
        <v>61</v>
      </c>
      <c r="B123" s="122"/>
      <c r="C123" s="122"/>
      <c r="D123" s="122"/>
      <c r="E123" s="122"/>
      <c r="F123" s="122"/>
    </row>
    <row r="124" spans="1:6" hidden="1" x14ac:dyDescent="0.3">
      <c r="A124" s="18"/>
      <c r="B124" s="13" t="s">
        <v>3</v>
      </c>
      <c r="C124" s="18"/>
      <c r="D124" s="18"/>
      <c r="E124" s="18"/>
      <c r="F124" s="5"/>
    </row>
    <row r="125" spans="1:6" hidden="1" x14ac:dyDescent="0.3">
      <c r="A125" s="18"/>
      <c r="B125" s="13" t="s">
        <v>3</v>
      </c>
      <c r="C125" s="18"/>
      <c r="D125" s="18"/>
      <c r="E125" s="18"/>
      <c r="F125" s="5"/>
    </row>
    <row r="126" spans="1:6" hidden="1" x14ac:dyDescent="0.3">
      <c r="A126" s="18"/>
      <c r="B126" s="13" t="s">
        <v>3</v>
      </c>
      <c r="C126" s="18"/>
      <c r="D126" s="18"/>
      <c r="E126" s="18"/>
      <c r="F126" s="5">
        <f>SUM(F123:F125)</f>
        <v>0</v>
      </c>
    </row>
    <row r="127" spans="1:6" x14ac:dyDescent="0.3">
      <c r="A127" s="122" t="s">
        <v>186</v>
      </c>
      <c r="B127" s="122"/>
      <c r="C127" s="122"/>
      <c r="D127" s="122"/>
      <c r="E127" s="122"/>
      <c r="F127" s="122"/>
    </row>
    <row r="128" spans="1:6" ht="62.4" x14ac:dyDescent="0.3">
      <c r="A128" s="18" t="s">
        <v>65</v>
      </c>
      <c r="B128" s="49" t="s">
        <v>75</v>
      </c>
      <c r="C128" s="50" t="s">
        <v>112</v>
      </c>
      <c r="D128" s="13" t="s">
        <v>64</v>
      </c>
      <c r="E128" s="21" t="s">
        <v>113</v>
      </c>
      <c r="F128" s="5">
        <v>7.2</v>
      </c>
    </row>
    <row r="129" spans="1:6" hidden="1" x14ac:dyDescent="0.3">
      <c r="A129" s="18"/>
      <c r="B129" s="13" t="s">
        <v>3</v>
      </c>
      <c r="C129" s="18"/>
      <c r="D129" s="18"/>
      <c r="E129" s="18"/>
      <c r="F129" s="5"/>
    </row>
    <row r="130" spans="1:6" x14ac:dyDescent="0.3">
      <c r="A130" s="18"/>
      <c r="B130" s="13" t="s">
        <v>0</v>
      </c>
      <c r="C130" s="18"/>
      <c r="D130" s="18"/>
      <c r="E130" s="18"/>
      <c r="F130" s="5">
        <f>SUM(F127:F129)</f>
        <v>7.2</v>
      </c>
    </row>
    <row r="131" spans="1:6" x14ac:dyDescent="0.3">
      <c r="A131" s="123" t="s">
        <v>56</v>
      </c>
      <c r="B131" s="123"/>
      <c r="C131" s="123"/>
      <c r="D131" s="123"/>
      <c r="E131" s="123"/>
      <c r="F131" s="7">
        <f>F108+F113+F118+F122+F126+F130</f>
        <v>378.59999999999997</v>
      </c>
    </row>
    <row r="132" spans="1:6" x14ac:dyDescent="0.3">
      <c r="A132" s="123" t="s">
        <v>44</v>
      </c>
      <c r="B132" s="123"/>
      <c r="C132" s="123"/>
      <c r="D132" s="123"/>
      <c r="E132" s="123"/>
      <c r="F132" s="7">
        <f>F131+F43++F30+F45</f>
        <v>4312.6000000000004</v>
      </c>
    </row>
  </sheetData>
  <mergeCells count="66">
    <mergeCell ref="A118:E118"/>
    <mergeCell ref="A114:F114"/>
    <mergeCell ref="A113:E113"/>
    <mergeCell ref="A109:F109"/>
    <mergeCell ref="A108:E108"/>
    <mergeCell ref="A102:E102"/>
    <mergeCell ref="A91:E91"/>
    <mergeCell ref="A103:F103"/>
    <mergeCell ref="A104:F104"/>
    <mergeCell ref="A92:F92"/>
    <mergeCell ref="A101:E101"/>
    <mergeCell ref="A97:F97"/>
    <mergeCell ref="A96:E96"/>
    <mergeCell ref="A132:E132"/>
    <mergeCell ref="A119:F119"/>
    <mergeCell ref="A123:F123"/>
    <mergeCell ref="A127:F127"/>
    <mergeCell ref="A131:E131"/>
    <mergeCell ref="A69:E69"/>
    <mergeCell ref="A55:E55"/>
    <mergeCell ref="A87:F87"/>
    <mergeCell ref="A86:F86"/>
    <mergeCell ref="A79:E79"/>
    <mergeCell ref="A85:E85"/>
    <mergeCell ref="A61:E61"/>
    <mergeCell ref="A63:F63"/>
    <mergeCell ref="A56:F56"/>
    <mergeCell ref="A60:E60"/>
    <mergeCell ref="A62:F62"/>
    <mergeCell ref="A75:F75"/>
    <mergeCell ref="A84:E84"/>
    <mergeCell ref="A80:F80"/>
    <mergeCell ref="A74:E74"/>
    <mergeCell ref="A50:E50"/>
    <mergeCell ref="A38:F38"/>
    <mergeCell ref="A45:E45"/>
    <mergeCell ref="A46:F46"/>
    <mergeCell ref="A37:E37"/>
    <mergeCell ref="A42:E42"/>
    <mergeCell ref="A51:F51"/>
    <mergeCell ref="A70:F70"/>
    <mergeCell ref="A19:E19"/>
    <mergeCell ref="A32:F32"/>
    <mergeCell ref="A11:F11"/>
    <mergeCell ref="A12:F12"/>
    <mergeCell ref="A20:F20"/>
    <mergeCell ref="A24:E24"/>
    <mergeCell ref="A30:E30"/>
    <mergeCell ref="A25:F25"/>
    <mergeCell ref="A31:F31"/>
    <mergeCell ref="A29:E29"/>
    <mergeCell ref="A33:F33"/>
    <mergeCell ref="A43:E43"/>
    <mergeCell ref="A44:F44"/>
    <mergeCell ref="A47:F47"/>
    <mergeCell ref="E1:F1"/>
    <mergeCell ref="E2:F2"/>
    <mergeCell ref="E3:F3"/>
    <mergeCell ref="A35:F35"/>
    <mergeCell ref="A6:F6"/>
    <mergeCell ref="A9:A10"/>
    <mergeCell ref="B9:B10"/>
    <mergeCell ref="C9:C10"/>
    <mergeCell ref="D9:D10"/>
    <mergeCell ref="E9:E10"/>
    <mergeCell ref="F9:F10"/>
  </mergeCells>
  <phoneticPr fontId="3" type="noConversion"/>
  <pageMargins left="0.47244094488188981" right="0.31496062992125984" top="0" bottom="0" header="0.15748031496062992" footer="0.15748031496062992"/>
  <pageSetup paperSize="9" scale="76" fitToHeight="0"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J178"/>
  <sheetViews>
    <sheetView tabSelected="1" view="pageBreakPreview" zoomScale="99" zoomScaleSheetLayoutView="99" workbookViewId="0">
      <selection activeCell="E9" sqref="E9:H9"/>
    </sheetView>
  </sheetViews>
  <sheetFormatPr defaultColWidth="9.109375" defaultRowHeight="15.6" x14ac:dyDescent="0.3"/>
  <cols>
    <col min="1" max="1" width="5.33203125" style="3" customWidth="1"/>
    <col min="2" max="2" width="31.88671875" style="3" customWidth="1"/>
    <col min="3" max="3" width="33.44140625" style="3" customWidth="1"/>
    <col min="4" max="5" width="20.109375" style="3" customWidth="1"/>
    <col min="6" max="6" width="14.33203125" style="3" customWidth="1"/>
    <col min="7" max="7" width="14" style="3" customWidth="1"/>
    <col min="8" max="8" width="15.44140625" style="3" customWidth="1"/>
    <col min="9" max="9" width="10.5546875" style="3" hidden="1" customWidth="1"/>
    <col min="10" max="10" width="11.44140625" style="3" hidden="1" customWidth="1"/>
    <col min="11" max="16384" width="9.109375" style="3"/>
  </cols>
  <sheetData>
    <row r="5" spans="1:10" x14ac:dyDescent="0.3">
      <c r="D5" s="2"/>
      <c r="E5" s="113"/>
      <c r="F5" s="113"/>
      <c r="G5" s="113"/>
      <c r="H5" s="113"/>
    </row>
    <row r="6" spans="1:10" ht="15.75" customHeight="1" x14ac:dyDescent="0.3">
      <c r="A6" s="133" t="s">
        <v>212</v>
      </c>
      <c r="B6" s="119"/>
      <c r="C6" s="119"/>
      <c r="D6" s="119"/>
      <c r="E6" s="119"/>
      <c r="F6" s="119"/>
      <c r="G6" s="119"/>
      <c r="H6" s="119"/>
    </row>
    <row r="7" spans="1:10" ht="15.75" customHeight="1" x14ac:dyDescent="0.3">
      <c r="A7" s="110"/>
      <c r="B7" s="110"/>
      <c r="C7" s="110"/>
      <c r="D7" s="110"/>
      <c r="E7" s="133" t="s">
        <v>213</v>
      </c>
      <c r="F7" s="119"/>
      <c r="G7" s="119"/>
      <c r="H7" s="119"/>
    </row>
    <row r="8" spans="1:10" ht="15.75" customHeight="1" x14ac:dyDescent="0.3">
      <c r="A8" s="110"/>
      <c r="B8" s="110"/>
      <c r="C8" s="110"/>
      <c r="D8" s="110"/>
      <c r="E8" s="133" t="s">
        <v>211</v>
      </c>
      <c r="F8" s="119"/>
      <c r="G8" s="119"/>
      <c r="H8" s="119"/>
    </row>
    <row r="9" spans="1:10" ht="15.75" customHeight="1" x14ac:dyDescent="0.3">
      <c r="A9" s="110"/>
      <c r="B9" s="110"/>
      <c r="C9" s="110"/>
      <c r="D9" s="110"/>
      <c r="E9" s="133" t="s">
        <v>215</v>
      </c>
      <c r="F9" s="119"/>
      <c r="G9" s="119"/>
      <c r="H9" s="119"/>
    </row>
    <row r="10" spans="1:10" ht="15.75" customHeight="1" x14ac:dyDescent="0.3">
      <c r="A10" s="110"/>
      <c r="B10" s="110"/>
      <c r="C10" s="110"/>
      <c r="D10" s="110"/>
      <c r="E10" s="110"/>
      <c r="F10" s="110"/>
      <c r="G10" s="110"/>
      <c r="H10" s="110"/>
    </row>
    <row r="11" spans="1:10" ht="15.75" customHeight="1" x14ac:dyDescent="0.3">
      <c r="A11" s="110"/>
      <c r="B11" s="119" t="s">
        <v>209</v>
      </c>
      <c r="C11" s="119"/>
      <c r="D11" s="119"/>
      <c r="E11" s="119"/>
      <c r="F11" s="119"/>
      <c r="G11" s="119"/>
      <c r="H11" s="110"/>
    </row>
    <row r="12" spans="1:10" ht="15.75" customHeight="1" x14ac:dyDescent="0.3">
      <c r="A12" s="16"/>
      <c r="B12" s="16"/>
      <c r="C12" s="16"/>
      <c r="D12" s="16"/>
      <c r="E12" s="16"/>
      <c r="F12" s="16"/>
      <c r="G12" s="16"/>
      <c r="H12" s="16"/>
    </row>
    <row r="13" spans="1:10" x14ac:dyDescent="0.3">
      <c r="A13" s="17" t="s">
        <v>12</v>
      </c>
      <c r="D13" s="2"/>
      <c r="E13" s="2"/>
      <c r="F13" s="2"/>
      <c r="G13" s="2"/>
      <c r="H13" s="2"/>
    </row>
    <row r="14" spans="1:10" ht="30.75" customHeight="1" x14ac:dyDescent="0.3">
      <c r="A14" s="120" t="s">
        <v>41</v>
      </c>
      <c r="B14" s="121" t="s">
        <v>29</v>
      </c>
      <c r="C14" s="121" t="s">
        <v>34</v>
      </c>
      <c r="D14" s="121" t="s">
        <v>4</v>
      </c>
      <c r="E14" s="121" t="s">
        <v>40</v>
      </c>
      <c r="F14" s="121" t="s">
        <v>165</v>
      </c>
      <c r="G14" s="121"/>
      <c r="H14" s="121"/>
      <c r="I14" s="144" t="s">
        <v>180</v>
      </c>
      <c r="J14" s="146" t="s">
        <v>181</v>
      </c>
    </row>
    <row r="15" spans="1:10" ht="31.2" x14ac:dyDescent="0.3">
      <c r="A15" s="120"/>
      <c r="B15" s="121"/>
      <c r="C15" s="121"/>
      <c r="D15" s="121"/>
      <c r="E15" s="121"/>
      <c r="F15" s="4" t="s">
        <v>90</v>
      </c>
      <c r="G15" s="4" t="s">
        <v>10</v>
      </c>
      <c r="H15" s="4" t="s">
        <v>11</v>
      </c>
      <c r="I15" s="145"/>
      <c r="J15" s="145"/>
    </row>
    <row r="16" spans="1:10" ht="26.25" customHeight="1" x14ac:dyDescent="0.3">
      <c r="A16" s="147" t="s">
        <v>5</v>
      </c>
      <c r="B16" s="148"/>
      <c r="C16" s="148"/>
      <c r="D16" s="148"/>
      <c r="E16" s="148"/>
      <c r="F16" s="148"/>
      <c r="G16" s="148"/>
      <c r="H16" s="148"/>
      <c r="I16" s="149"/>
      <c r="J16" s="150"/>
    </row>
    <row r="17" spans="1:10" ht="15.75" customHeight="1" x14ac:dyDescent="0.3">
      <c r="A17" s="116" t="s">
        <v>16</v>
      </c>
      <c r="B17" s="134"/>
      <c r="C17" s="134"/>
      <c r="D17" s="134"/>
      <c r="E17" s="134"/>
      <c r="F17" s="134"/>
      <c r="G17" s="134"/>
      <c r="H17" s="134"/>
      <c r="I17" s="135"/>
      <c r="J17" s="136"/>
    </row>
    <row r="18" spans="1:10" hidden="1" x14ac:dyDescent="0.3">
      <c r="A18" s="81"/>
      <c r="B18" s="82"/>
      <c r="C18" s="81"/>
      <c r="D18" s="81"/>
      <c r="E18" s="81"/>
      <c r="F18" s="83">
        <f>G18+H18</f>
        <v>0</v>
      </c>
      <c r="G18" s="83"/>
      <c r="H18" s="83"/>
    </row>
    <row r="19" spans="1:10" hidden="1" x14ac:dyDescent="0.3">
      <c r="A19" s="13"/>
      <c r="B19" s="44"/>
      <c r="C19" s="43"/>
      <c r="D19" s="13"/>
      <c r="E19" s="13"/>
      <c r="F19" s="5">
        <f>G19+H19</f>
        <v>0</v>
      </c>
      <c r="G19" s="6"/>
      <c r="H19" s="6"/>
    </row>
    <row r="20" spans="1:10" hidden="1" x14ac:dyDescent="0.3">
      <c r="A20" s="13"/>
      <c r="B20" s="13" t="s">
        <v>3</v>
      </c>
      <c r="C20" s="13"/>
      <c r="D20" s="13"/>
      <c r="E20" s="13"/>
      <c r="F20" s="5">
        <f>G20+H20</f>
        <v>0</v>
      </c>
      <c r="G20" s="6"/>
      <c r="H20" s="6"/>
    </row>
    <row r="21" spans="1:10" hidden="1" x14ac:dyDescent="0.3">
      <c r="A21" s="45"/>
      <c r="B21" s="45"/>
      <c r="C21" s="46"/>
      <c r="D21" s="48"/>
      <c r="E21" s="45"/>
      <c r="F21" s="5">
        <v>0</v>
      </c>
      <c r="G21" s="6">
        <v>0</v>
      </c>
      <c r="H21" s="6">
        <v>0</v>
      </c>
    </row>
    <row r="22" spans="1:10" ht="105.6" x14ac:dyDescent="0.3">
      <c r="A22" s="76"/>
      <c r="B22" s="76" t="s">
        <v>200</v>
      </c>
      <c r="C22" s="75" t="s">
        <v>171</v>
      </c>
      <c r="D22" s="77" t="s">
        <v>172</v>
      </c>
      <c r="E22" s="103" t="s">
        <v>201</v>
      </c>
      <c r="F22" s="5">
        <f>G22+H22</f>
        <v>519.5</v>
      </c>
      <c r="G22" s="6">
        <v>519.5</v>
      </c>
      <c r="H22" s="6">
        <v>0</v>
      </c>
      <c r="I22" s="97">
        <v>0</v>
      </c>
      <c r="J22" s="97">
        <v>0</v>
      </c>
    </row>
    <row r="23" spans="1:10" ht="134.4" hidden="1" x14ac:dyDescent="0.3">
      <c r="A23" s="79"/>
      <c r="B23" s="68" t="s">
        <v>197</v>
      </c>
      <c r="C23" s="80" t="s">
        <v>194</v>
      </c>
      <c r="D23" s="77" t="s">
        <v>198</v>
      </c>
      <c r="E23" s="74" t="s">
        <v>199</v>
      </c>
      <c r="F23" s="5">
        <v>0</v>
      </c>
      <c r="G23" s="6">
        <v>0</v>
      </c>
      <c r="H23" s="6">
        <v>0</v>
      </c>
      <c r="I23" s="97">
        <v>0</v>
      </c>
      <c r="J23" s="97">
        <v>364.3</v>
      </c>
    </row>
    <row r="24" spans="1:10" s="8" customFormat="1" ht="15.75" customHeight="1" x14ac:dyDescent="0.3">
      <c r="A24" s="125" t="s">
        <v>0</v>
      </c>
      <c r="B24" s="125"/>
      <c r="C24" s="125"/>
      <c r="D24" s="125"/>
      <c r="E24" s="125"/>
      <c r="F24" s="5">
        <f>G24+H24</f>
        <v>519.5</v>
      </c>
      <c r="G24" s="14">
        <f>G22</f>
        <v>519.5</v>
      </c>
      <c r="H24" s="14">
        <f>SUM(H18:H20)</f>
        <v>0</v>
      </c>
      <c r="I24" s="98">
        <f>I22</f>
        <v>0</v>
      </c>
      <c r="J24" s="101">
        <f>J23</f>
        <v>364.3</v>
      </c>
    </row>
    <row r="25" spans="1:10" ht="15.75" customHeight="1" x14ac:dyDescent="0.3">
      <c r="A25" s="116" t="s">
        <v>1</v>
      </c>
      <c r="B25" s="134"/>
      <c r="C25" s="134"/>
      <c r="D25" s="134"/>
      <c r="E25" s="134"/>
      <c r="F25" s="134"/>
      <c r="G25" s="134"/>
      <c r="H25" s="134"/>
      <c r="I25" s="135"/>
      <c r="J25" s="136"/>
    </row>
    <row r="26" spans="1:10" ht="94.95" customHeight="1" x14ac:dyDescent="0.3">
      <c r="A26" s="86">
        <v>1</v>
      </c>
      <c r="B26" s="86" t="s">
        <v>159</v>
      </c>
      <c r="C26" s="86" t="s">
        <v>161</v>
      </c>
      <c r="D26" s="87" t="s">
        <v>205</v>
      </c>
      <c r="E26" s="86" t="s">
        <v>160</v>
      </c>
      <c r="F26" s="88">
        <f>G26+H26</f>
        <v>126.9</v>
      </c>
      <c r="G26" s="88">
        <v>0</v>
      </c>
      <c r="H26" s="88">
        <v>126.9</v>
      </c>
      <c r="I26" s="102">
        <v>0</v>
      </c>
      <c r="J26" s="97">
        <v>0</v>
      </c>
    </row>
    <row r="27" spans="1:10" ht="15.75" customHeight="1" x14ac:dyDescent="0.3">
      <c r="A27" s="116" t="s">
        <v>0</v>
      </c>
      <c r="B27" s="138"/>
      <c r="C27" s="13"/>
      <c r="D27" s="4"/>
      <c r="E27" s="13"/>
      <c r="F27" s="20">
        <f>G27+H27</f>
        <v>126.9</v>
      </c>
      <c r="G27" s="20">
        <f>G26</f>
        <v>0</v>
      </c>
      <c r="H27" s="20">
        <f>H26</f>
        <v>126.9</v>
      </c>
      <c r="I27" s="20">
        <f t="shared" ref="I27:J27" si="0">I26</f>
        <v>0</v>
      </c>
      <c r="J27" s="20">
        <f t="shared" si="0"/>
        <v>0</v>
      </c>
    </row>
    <row r="28" spans="1:10" hidden="1" x14ac:dyDescent="0.3">
      <c r="A28" s="116" t="s">
        <v>2</v>
      </c>
      <c r="B28" s="134"/>
      <c r="C28" s="134"/>
      <c r="D28" s="134"/>
      <c r="E28" s="134"/>
      <c r="F28" s="134"/>
      <c r="G28" s="134"/>
      <c r="H28" s="134"/>
      <c r="I28" s="135"/>
      <c r="J28" s="136"/>
    </row>
    <row r="29" spans="1:10" hidden="1" x14ac:dyDescent="0.3">
      <c r="A29" s="89" t="s">
        <v>65</v>
      </c>
      <c r="B29" s="81"/>
      <c r="C29" s="81"/>
      <c r="D29" s="89"/>
      <c r="E29" s="81"/>
      <c r="F29" s="90"/>
      <c r="G29" s="90"/>
      <c r="H29" s="90"/>
    </row>
    <row r="30" spans="1:10" s="8" customFormat="1" hidden="1" x14ac:dyDescent="0.3">
      <c r="A30" s="4"/>
      <c r="B30" s="13" t="s">
        <v>3</v>
      </c>
      <c r="C30" s="13"/>
      <c r="D30" s="13"/>
      <c r="E30" s="13"/>
      <c r="F30" s="5">
        <f>G30+H30</f>
        <v>0</v>
      </c>
      <c r="G30" s="6"/>
      <c r="H30" s="6"/>
    </row>
    <row r="31" spans="1:10" s="8" customFormat="1" hidden="1" x14ac:dyDescent="0.3">
      <c r="A31" s="125" t="s">
        <v>0</v>
      </c>
      <c r="B31" s="125"/>
      <c r="C31" s="125"/>
      <c r="D31" s="125"/>
      <c r="E31" s="125"/>
      <c r="F31" s="5">
        <f>G31+H31</f>
        <v>0</v>
      </c>
      <c r="G31" s="14">
        <f>SUM(G29:G30)</f>
        <v>0</v>
      </c>
      <c r="H31" s="14">
        <f>SUM(H29:H30)</f>
        <v>0</v>
      </c>
      <c r="I31" s="85"/>
      <c r="J31" s="85"/>
    </row>
    <row r="32" spans="1:10" ht="15.75" customHeight="1" x14ac:dyDescent="0.3">
      <c r="A32" s="123" t="s">
        <v>21</v>
      </c>
      <c r="B32" s="123"/>
      <c r="C32" s="123"/>
      <c r="D32" s="123"/>
      <c r="E32" s="123"/>
      <c r="F32" s="7">
        <f>F24+F31+F27</f>
        <v>646.4</v>
      </c>
      <c r="G32" s="7">
        <f>G24+G31+G27</f>
        <v>519.5</v>
      </c>
      <c r="H32" s="7">
        <f>H24+H31+H27</f>
        <v>126.9</v>
      </c>
      <c r="I32" s="7">
        <f t="shared" ref="I32:J32" si="1">I24+I31+I27</f>
        <v>0</v>
      </c>
      <c r="J32" s="7">
        <f t="shared" si="1"/>
        <v>364.3</v>
      </c>
    </row>
    <row r="33" spans="1:10" ht="15.6" customHeight="1" x14ac:dyDescent="0.3">
      <c r="A33" s="124" t="s">
        <v>6</v>
      </c>
      <c r="B33" s="124"/>
      <c r="C33" s="124"/>
      <c r="D33" s="124"/>
      <c r="E33" s="124"/>
      <c r="F33" s="124"/>
      <c r="G33" s="124"/>
      <c r="H33" s="124"/>
      <c r="I33" s="84"/>
      <c r="J33" s="84"/>
    </row>
    <row r="34" spans="1:10" ht="0.6" customHeight="1" x14ac:dyDescent="0.3">
      <c r="A34" s="122" t="s">
        <v>16</v>
      </c>
      <c r="B34" s="122"/>
      <c r="C34" s="122"/>
      <c r="D34" s="122"/>
      <c r="E34" s="122"/>
      <c r="F34" s="122"/>
      <c r="G34" s="122"/>
      <c r="H34" s="122"/>
      <c r="I34" s="84"/>
      <c r="J34" s="84"/>
    </row>
    <row r="35" spans="1:10" hidden="1" x14ac:dyDescent="0.3">
      <c r="A35" s="13"/>
      <c r="B35" s="13" t="s">
        <v>3</v>
      </c>
      <c r="C35" s="13"/>
      <c r="D35" s="13"/>
      <c r="E35" s="13"/>
      <c r="F35" s="5">
        <f>G35+H35</f>
        <v>0</v>
      </c>
      <c r="G35" s="5"/>
      <c r="H35" s="5"/>
      <c r="I35" s="84"/>
      <c r="J35" s="84"/>
    </row>
    <row r="36" spans="1:10" hidden="1" x14ac:dyDescent="0.3">
      <c r="A36" s="13"/>
      <c r="B36" s="13" t="s">
        <v>3</v>
      </c>
      <c r="C36" s="13"/>
      <c r="D36" s="13"/>
      <c r="E36" s="13"/>
      <c r="F36" s="5">
        <f>G36+H36</f>
        <v>0</v>
      </c>
      <c r="G36" s="6"/>
      <c r="H36" s="6"/>
      <c r="I36" s="84"/>
      <c r="J36" s="84"/>
    </row>
    <row r="37" spans="1:10" s="8" customFormat="1" hidden="1" x14ac:dyDescent="0.3">
      <c r="A37" s="13"/>
      <c r="B37" s="13" t="s">
        <v>3</v>
      </c>
      <c r="C37" s="13"/>
      <c r="D37" s="13"/>
      <c r="E37" s="13"/>
      <c r="F37" s="5">
        <f>G37+H37</f>
        <v>0</v>
      </c>
      <c r="G37" s="6"/>
      <c r="H37" s="6"/>
      <c r="I37" s="85"/>
      <c r="J37" s="85"/>
    </row>
    <row r="38" spans="1:10" ht="15.75" hidden="1" customHeight="1" x14ac:dyDescent="0.3">
      <c r="A38" s="125" t="s">
        <v>0</v>
      </c>
      <c r="B38" s="125"/>
      <c r="C38" s="125"/>
      <c r="D38" s="125"/>
      <c r="E38" s="125"/>
      <c r="F38" s="5">
        <f>G38+H38</f>
        <v>0</v>
      </c>
      <c r="G38" s="14">
        <f>SUM(G35:G37)</f>
        <v>0</v>
      </c>
      <c r="H38" s="14">
        <f>SUM(H35:H37)</f>
        <v>0</v>
      </c>
      <c r="I38" s="84"/>
      <c r="J38" s="84"/>
    </row>
    <row r="39" spans="1:10" hidden="1" x14ac:dyDescent="0.3">
      <c r="A39" s="122" t="s">
        <v>1</v>
      </c>
      <c r="B39" s="122"/>
      <c r="C39" s="122"/>
      <c r="D39" s="122"/>
      <c r="E39" s="122"/>
      <c r="F39" s="122"/>
      <c r="G39" s="122"/>
      <c r="H39" s="122"/>
      <c r="I39" s="84"/>
      <c r="J39" s="84"/>
    </row>
    <row r="40" spans="1:10" hidden="1" x14ac:dyDescent="0.3">
      <c r="A40" s="13"/>
      <c r="B40" s="13" t="s">
        <v>3</v>
      </c>
      <c r="C40" s="13"/>
      <c r="D40" s="13"/>
      <c r="E40" s="13"/>
      <c r="F40" s="5">
        <f>G40+H40</f>
        <v>0</v>
      </c>
      <c r="G40" s="5"/>
      <c r="H40" s="5"/>
      <c r="I40" s="84"/>
      <c r="J40" s="84"/>
    </row>
    <row r="41" spans="1:10" hidden="1" x14ac:dyDescent="0.3">
      <c r="A41" s="13"/>
      <c r="B41" s="13" t="s">
        <v>3</v>
      </c>
      <c r="C41" s="13"/>
      <c r="D41" s="13"/>
      <c r="E41" s="13"/>
      <c r="F41" s="5">
        <f>G41+H41</f>
        <v>0</v>
      </c>
      <c r="G41" s="6"/>
      <c r="H41" s="6"/>
      <c r="I41" s="84"/>
      <c r="J41" s="84"/>
    </row>
    <row r="42" spans="1:10" s="8" customFormat="1" hidden="1" x14ac:dyDescent="0.3">
      <c r="A42" s="13"/>
      <c r="B42" s="13" t="s">
        <v>3</v>
      </c>
      <c r="C42" s="13"/>
      <c r="D42" s="13"/>
      <c r="E42" s="13"/>
      <c r="F42" s="5">
        <f>G42+H42</f>
        <v>0</v>
      </c>
      <c r="G42" s="6"/>
      <c r="H42" s="6"/>
      <c r="I42" s="85"/>
      <c r="J42" s="85"/>
    </row>
    <row r="43" spans="1:10" ht="15.75" hidden="1" customHeight="1" x14ac:dyDescent="0.3">
      <c r="A43" s="125" t="s">
        <v>0</v>
      </c>
      <c r="B43" s="125"/>
      <c r="C43" s="125"/>
      <c r="D43" s="125"/>
      <c r="E43" s="125"/>
      <c r="F43" s="5">
        <f>G43+H43</f>
        <v>0</v>
      </c>
      <c r="G43" s="14">
        <f>SUM(G40:G42)</f>
        <v>0</v>
      </c>
      <c r="H43" s="14">
        <f>SUM(H40:H42)</f>
        <v>0</v>
      </c>
      <c r="I43" s="84"/>
      <c r="J43" s="84"/>
    </row>
    <row r="44" spans="1:10" hidden="1" x14ac:dyDescent="0.3">
      <c r="A44" s="122" t="s">
        <v>2</v>
      </c>
      <c r="B44" s="122"/>
      <c r="C44" s="122"/>
      <c r="D44" s="122"/>
      <c r="E44" s="122"/>
      <c r="F44" s="122"/>
      <c r="G44" s="122"/>
      <c r="H44" s="122"/>
      <c r="I44" s="84"/>
      <c r="J44" s="84"/>
    </row>
    <row r="45" spans="1:10" hidden="1" x14ac:dyDescent="0.3">
      <c r="A45" s="4"/>
      <c r="B45" s="13" t="s">
        <v>3</v>
      </c>
      <c r="C45" s="13"/>
      <c r="D45" s="13"/>
      <c r="E45" s="13"/>
      <c r="F45" s="5">
        <f>G45+H45</f>
        <v>0</v>
      </c>
      <c r="G45" s="5"/>
      <c r="H45" s="5"/>
      <c r="I45" s="84"/>
      <c r="J45" s="84"/>
    </row>
    <row r="46" spans="1:10" hidden="1" x14ac:dyDescent="0.3">
      <c r="A46" s="4"/>
      <c r="B46" s="13" t="s">
        <v>3</v>
      </c>
      <c r="C46" s="13"/>
      <c r="D46" s="13"/>
      <c r="E46" s="13"/>
      <c r="F46" s="5">
        <f>G46+H46</f>
        <v>0</v>
      </c>
      <c r="G46" s="6"/>
      <c r="H46" s="6"/>
      <c r="I46" s="84"/>
      <c r="J46" s="84"/>
    </row>
    <row r="47" spans="1:10" s="8" customFormat="1" hidden="1" x14ac:dyDescent="0.3">
      <c r="A47" s="4"/>
      <c r="B47" s="13" t="s">
        <v>3</v>
      </c>
      <c r="C47" s="13"/>
      <c r="D47" s="13"/>
      <c r="E47" s="13"/>
      <c r="F47" s="5">
        <f>G47+H47</f>
        <v>0</v>
      </c>
      <c r="G47" s="6"/>
      <c r="H47" s="6"/>
      <c r="I47" s="85"/>
      <c r="J47" s="85"/>
    </row>
    <row r="48" spans="1:10" s="8" customFormat="1" hidden="1" x14ac:dyDescent="0.3">
      <c r="A48" s="125" t="s">
        <v>0</v>
      </c>
      <c r="B48" s="125"/>
      <c r="C48" s="125"/>
      <c r="D48" s="125"/>
      <c r="E48" s="125"/>
      <c r="F48" s="5">
        <f>G48+H48</f>
        <v>0</v>
      </c>
      <c r="G48" s="14">
        <f>SUM(G45:G47)</f>
        <v>0</v>
      </c>
      <c r="H48" s="14">
        <f>SUM(H45:H47)</f>
        <v>0</v>
      </c>
      <c r="I48" s="85"/>
      <c r="J48" s="85"/>
    </row>
    <row r="49" spans="1:10" s="8" customFormat="1" x14ac:dyDescent="0.3">
      <c r="A49" s="116" t="s">
        <v>16</v>
      </c>
      <c r="B49" s="134"/>
      <c r="C49" s="134"/>
      <c r="D49" s="134"/>
      <c r="E49" s="134"/>
      <c r="F49" s="134"/>
      <c r="G49" s="134"/>
      <c r="H49" s="134"/>
      <c r="I49" s="135"/>
      <c r="J49" s="136"/>
    </row>
    <row r="50" spans="1:10" s="8" customFormat="1" ht="134.4" hidden="1" x14ac:dyDescent="0.3">
      <c r="A50" s="106">
        <v>1</v>
      </c>
      <c r="B50" s="78" t="s">
        <v>204</v>
      </c>
      <c r="C50" s="99" t="s">
        <v>194</v>
      </c>
      <c r="D50" s="108" t="s">
        <v>198</v>
      </c>
      <c r="E50" s="74" t="s">
        <v>199</v>
      </c>
      <c r="F50" s="104">
        <v>0</v>
      </c>
      <c r="G50" s="104">
        <v>0</v>
      </c>
      <c r="H50" s="104">
        <v>0</v>
      </c>
      <c r="I50" s="105">
        <v>0</v>
      </c>
      <c r="J50" s="107">
        <v>110.5</v>
      </c>
    </row>
    <row r="51" spans="1:10" s="8" customFormat="1" ht="140.4" hidden="1" x14ac:dyDescent="0.3">
      <c r="A51" s="78">
        <v>2</v>
      </c>
      <c r="B51" s="78" t="s">
        <v>206</v>
      </c>
      <c r="C51" s="99" t="s">
        <v>194</v>
      </c>
      <c r="D51" s="99" t="s">
        <v>195</v>
      </c>
      <c r="E51" s="74" t="s">
        <v>196</v>
      </c>
      <c r="F51" s="5">
        <v>0</v>
      </c>
      <c r="G51" s="100">
        <v>0</v>
      </c>
      <c r="H51" s="100">
        <v>0</v>
      </c>
      <c r="I51" s="101">
        <v>0</v>
      </c>
      <c r="J51" s="109">
        <v>821.6</v>
      </c>
    </row>
    <row r="52" spans="1:10" x14ac:dyDescent="0.3">
      <c r="A52" s="123" t="s">
        <v>22</v>
      </c>
      <c r="B52" s="123"/>
      <c r="C52" s="123"/>
      <c r="D52" s="123"/>
      <c r="E52" s="123"/>
      <c r="F52" s="7">
        <f>F38+F43+F48</f>
        <v>0</v>
      </c>
      <c r="G52" s="7">
        <f>G38+G43+G48</f>
        <v>0</v>
      </c>
      <c r="H52" s="7">
        <f>H38+H43+H48</f>
        <v>0</v>
      </c>
      <c r="I52" s="7">
        <f t="shared" ref="I52" si="2">I38+I43+I48</f>
        <v>0</v>
      </c>
      <c r="J52" s="7">
        <f>J50+J51</f>
        <v>932.1</v>
      </c>
    </row>
    <row r="53" spans="1:10" ht="15.75" customHeight="1" x14ac:dyDescent="0.3">
      <c r="A53" s="124" t="s">
        <v>7</v>
      </c>
      <c r="B53" s="124"/>
      <c r="C53" s="124"/>
      <c r="D53" s="124"/>
      <c r="E53" s="124"/>
      <c r="F53" s="124"/>
      <c r="G53" s="124"/>
      <c r="H53" s="124"/>
      <c r="I53" s="84"/>
      <c r="J53" s="84"/>
    </row>
    <row r="54" spans="1:10" hidden="1" x14ac:dyDescent="0.3">
      <c r="A54" s="122" t="s">
        <v>16</v>
      </c>
      <c r="B54" s="122"/>
      <c r="C54" s="122"/>
      <c r="D54" s="122"/>
      <c r="E54" s="122"/>
      <c r="F54" s="122"/>
      <c r="G54" s="122"/>
      <c r="H54" s="122"/>
      <c r="I54" s="84"/>
      <c r="J54" s="84"/>
    </row>
    <row r="55" spans="1:10" hidden="1" x14ac:dyDescent="0.3">
      <c r="A55" s="13"/>
      <c r="B55" s="13" t="s">
        <v>3</v>
      </c>
      <c r="C55" s="13"/>
      <c r="D55" s="13"/>
      <c r="E55" s="13"/>
      <c r="F55" s="5">
        <f>G55+H55</f>
        <v>0</v>
      </c>
      <c r="G55" s="5"/>
      <c r="H55" s="5"/>
      <c r="I55" s="84"/>
      <c r="J55" s="84"/>
    </row>
    <row r="56" spans="1:10" hidden="1" x14ac:dyDescent="0.3">
      <c r="A56" s="13"/>
      <c r="B56" s="13" t="s">
        <v>3</v>
      </c>
      <c r="C56" s="13"/>
      <c r="D56" s="13"/>
      <c r="E56" s="13"/>
      <c r="F56" s="5">
        <f>G56+H56</f>
        <v>0</v>
      </c>
      <c r="G56" s="6"/>
      <c r="H56" s="6"/>
      <c r="I56" s="84"/>
      <c r="J56" s="84"/>
    </row>
    <row r="57" spans="1:10" hidden="1" x14ac:dyDescent="0.3">
      <c r="A57" s="13"/>
      <c r="B57" s="13" t="s">
        <v>3</v>
      </c>
      <c r="C57" s="13"/>
      <c r="D57" s="13"/>
      <c r="E57" s="13"/>
      <c r="F57" s="5">
        <f>G57+H57</f>
        <v>0</v>
      </c>
      <c r="G57" s="6"/>
      <c r="H57" s="6"/>
      <c r="I57" s="84"/>
      <c r="J57" s="84"/>
    </row>
    <row r="58" spans="1:10" hidden="1" x14ac:dyDescent="0.3">
      <c r="A58" s="125" t="s">
        <v>0</v>
      </c>
      <c r="B58" s="125"/>
      <c r="C58" s="125"/>
      <c r="D58" s="125"/>
      <c r="E58" s="125"/>
      <c r="F58" s="5">
        <f>G58+H58</f>
        <v>0</v>
      </c>
      <c r="G58" s="14">
        <f>SUM(G55:G57)</f>
        <v>0</v>
      </c>
      <c r="H58" s="14">
        <f>SUM(H55:H57)</f>
        <v>0</v>
      </c>
      <c r="I58" s="84"/>
      <c r="J58" s="84"/>
    </row>
    <row r="59" spans="1:10" ht="0.6" hidden="1" customHeight="1" x14ac:dyDescent="0.3">
      <c r="A59" s="122" t="s">
        <v>1</v>
      </c>
      <c r="B59" s="122"/>
      <c r="C59" s="122"/>
      <c r="D59" s="122"/>
      <c r="E59" s="122"/>
      <c r="F59" s="122"/>
      <c r="G59" s="122"/>
      <c r="H59" s="122"/>
      <c r="I59" s="84"/>
      <c r="J59" s="84"/>
    </row>
    <row r="60" spans="1:10" hidden="1" x14ac:dyDescent="0.3">
      <c r="A60" s="13"/>
      <c r="B60" s="13" t="s">
        <v>3</v>
      </c>
      <c r="C60" s="13"/>
      <c r="D60" s="13"/>
      <c r="E60" s="13"/>
      <c r="F60" s="5">
        <f>G60+H60</f>
        <v>0</v>
      </c>
      <c r="G60" s="5"/>
      <c r="H60" s="5"/>
      <c r="I60" s="84"/>
      <c r="J60" s="84"/>
    </row>
    <row r="61" spans="1:10" hidden="1" x14ac:dyDescent="0.3">
      <c r="A61" s="13"/>
      <c r="B61" s="13" t="s">
        <v>3</v>
      </c>
      <c r="C61" s="13"/>
      <c r="D61" s="13"/>
      <c r="E61" s="13"/>
      <c r="F61" s="5">
        <f>G61+H61</f>
        <v>0</v>
      </c>
      <c r="G61" s="6"/>
      <c r="H61" s="6"/>
      <c r="I61" s="84"/>
      <c r="J61" s="84"/>
    </row>
    <row r="62" spans="1:10" hidden="1" x14ac:dyDescent="0.3">
      <c r="A62" s="13"/>
      <c r="B62" s="13" t="s">
        <v>3</v>
      </c>
      <c r="C62" s="13"/>
      <c r="D62" s="13"/>
      <c r="E62" s="13"/>
      <c r="F62" s="5">
        <f>G62+H62</f>
        <v>0</v>
      </c>
      <c r="G62" s="6"/>
      <c r="H62" s="6"/>
      <c r="I62" s="84"/>
      <c r="J62" s="84"/>
    </row>
    <row r="63" spans="1:10" hidden="1" x14ac:dyDescent="0.3">
      <c r="A63" s="125" t="s">
        <v>0</v>
      </c>
      <c r="B63" s="125"/>
      <c r="C63" s="125"/>
      <c r="D63" s="125"/>
      <c r="E63" s="125"/>
      <c r="F63" s="5">
        <f>G63+H63</f>
        <v>0</v>
      </c>
      <c r="G63" s="14">
        <f>SUM(G60:G62)</f>
        <v>0</v>
      </c>
      <c r="H63" s="14">
        <f>SUM(H60:H62)</f>
        <v>0</v>
      </c>
      <c r="I63" s="84"/>
      <c r="J63" s="84"/>
    </row>
    <row r="64" spans="1:10" ht="0.6" hidden="1" customHeight="1" x14ac:dyDescent="0.3">
      <c r="A64" s="122" t="s">
        <v>2</v>
      </c>
      <c r="B64" s="122"/>
      <c r="C64" s="122"/>
      <c r="D64" s="122"/>
      <c r="E64" s="122"/>
      <c r="F64" s="122"/>
      <c r="G64" s="122"/>
      <c r="H64" s="122"/>
      <c r="I64" s="84"/>
      <c r="J64" s="84"/>
    </row>
    <row r="65" spans="1:10" hidden="1" x14ac:dyDescent="0.3">
      <c r="A65" s="4"/>
      <c r="B65" s="13" t="s">
        <v>3</v>
      </c>
      <c r="C65" s="13"/>
      <c r="D65" s="13"/>
      <c r="E65" s="13"/>
      <c r="F65" s="5">
        <f>G65+H65</f>
        <v>0</v>
      </c>
      <c r="G65" s="5"/>
      <c r="H65" s="5"/>
      <c r="I65" s="84"/>
      <c r="J65" s="84"/>
    </row>
    <row r="66" spans="1:10" hidden="1" x14ac:dyDescent="0.3">
      <c r="A66" s="4"/>
      <c r="B66" s="13" t="s">
        <v>3</v>
      </c>
      <c r="C66" s="13"/>
      <c r="D66" s="13"/>
      <c r="E66" s="13"/>
      <c r="F66" s="5">
        <f>G66+H66</f>
        <v>0</v>
      </c>
      <c r="G66" s="6"/>
      <c r="H66" s="6"/>
      <c r="I66" s="84"/>
      <c r="J66" s="84"/>
    </row>
    <row r="67" spans="1:10" hidden="1" x14ac:dyDescent="0.3">
      <c r="A67" s="4"/>
      <c r="B67" s="13" t="s">
        <v>3</v>
      </c>
      <c r="C67" s="13"/>
      <c r="D67" s="13"/>
      <c r="E67" s="13"/>
      <c r="F67" s="5">
        <f>G67+H67</f>
        <v>0</v>
      </c>
      <c r="G67" s="6"/>
      <c r="H67" s="6"/>
      <c r="I67" s="84"/>
      <c r="J67" s="84"/>
    </row>
    <row r="68" spans="1:10" ht="15.75" hidden="1" customHeight="1" x14ac:dyDescent="0.3">
      <c r="A68" s="125" t="s">
        <v>0</v>
      </c>
      <c r="B68" s="125"/>
      <c r="C68" s="125"/>
      <c r="D68" s="125"/>
      <c r="E68" s="125"/>
      <c r="F68" s="5">
        <f>G68+H68</f>
        <v>0</v>
      </c>
      <c r="G68" s="14">
        <f>SUM(G65:G67)</f>
        <v>0</v>
      </c>
      <c r="H68" s="14">
        <f>SUM(H65:H67)</f>
        <v>0</v>
      </c>
      <c r="I68" s="84"/>
      <c r="J68" s="84"/>
    </row>
    <row r="69" spans="1:10" x14ac:dyDescent="0.3">
      <c r="A69" s="123" t="s">
        <v>23</v>
      </c>
      <c r="B69" s="123"/>
      <c r="C69" s="123"/>
      <c r="D69" s="123"/>
      <c r="E69" s="123"/>
      <c r="F69" s="7">
        <f>F58+F63+F68</f>
        <v>0</v>
      </c>
      <c r="G69" s="7">
        <f>G58+G63+G68</f>
        <v>0</v>
      </c>
      <c r="H69" s="7">
        <f>H58+H63+H68</f>
        <v>0</v>
      </c>
      <c r="I69" s="7">
        <f t="shared" ref="I69:J69" si="3">I58+I63+I68</f>
        <v>0</v>
      </c>
      <c r="J69" s="7">
        <f t="shared" si="3"/>
        <v>0</v>
      </c>
    </row>
    <row r="70" spans="1:10" ht="15.6" customHeight="1" x14ac:dyDescent="0.3">
      <c r="A70" s="124" t="s">
        <v>8</v>
      </c>
      <c r="B70" s="124"/>
      <c r="C70" s="124"/>
      <c r="D70" s="124"/>
      <c r="E70" s="124"/>
      <c r="F70" s="124"/>
      <c r="G70" s="124"/>
      <c r="H70" s="124"/>
      <c r="I70" s="84"/>
      <c r="J70" s="84"/>
    </row>
    <row r="71" spans="1:10" hidden="1" x14ac:dyDescent="0.3">
      <c r="A71" s="122" t="s">
        <v>16</v>
      </c>
      <c r="B71" s="122"/>
      <c r="C71" s="122"/>
      <c r="D71" s="122"/>
      <c r="E71" s="122"/>
      <c r="F71" s="122"/>
      <c r="G71" s="122"/>
      <c r="H71" s="122"/>
      <c r="I71" s="84"/>
      <c r="J71" s="84"/>
    </row>
    <row r="72" spans="1:10" hidden="1" x14ac:dyDescent="0.3">
      <c r="A72" s="13"/>
      <c r="B72" s="13" t="s">
        <v>3</v>
      </c>
      <c r="C72" s="13"/>
      <c r="D72" s="13"/>
      <c r="E72" s="13"/>
      <c r="F72" s="5">
        <f>G72+H72</f>
        <v>0</v>
      </c>
      <c r="G72" s="5"/>
      <c r="H72" s="5"/>
      <c r="I72" s="84"/>
      <c r="J72" s="84"/>
    </row>
    <row r="73" spans="1:10" hidden="1" x14ac:dyDescent="0.3">
      <c r="A73" s="13"/>
      <c r="B73" s="13" t="s">
        <v>3</v>
      </c>
      <c r="C73" s="13"/>
      <c r="D73" s="13"/>
      <c r="E73" s="13"/>
      <c r="F73" s="5">
        <f>G73+H73</f>
        <v>0</v>
      </c>
      <c r="G73" s="6"/>
      <c r="H73" s="6"/>
      <c r="I73" s="84"/>
      <c r="J73" s="84"/>
    </row>
    <row r="74" spans="1:10" hidden="1" x14ac:dyDescent="0.3">
      <c r="A74" s="13"/>
      <c r="B74" s="13" t="s">
        <v>3</v>
      </c>
      <c r="C74" s="13"/>
      <c r="D74" s="13"/>
      <c r="E74" s="13"/>
      <c r="F74" s="5">
        <f>G74+H74</f>
        <v>0</v>
      </c>
      <c r="G74" s="6"/>
      <c r="H74" s="6"/>
      <c r="I74" s="84"/>
      <c r="J74" s="84"/>
    </row>
    <row r="75" spans="1:10" hidden="1" x14ac:dyDescent="0.3">
      <c r="A75" s="125" t="s">
        <v>0</v>
      </c>
      <c r="B75" s="125"/>
      <c r="C75" s="125"/>
      <c r="D75" s="125"/>
      <c r="E75" s="125"/>
      <c r="F75" s="5">
        <f>G75+H75</f>
        <v>0</v>
      </c>
      <c r="G75" s="14">
        <f>SUM(G72:G74)</f>
        <v>0</v>
      </c>
      <c r="H75" s="14">
        <f>SUM(H72:H74)</f>
        <v>0</v>
      </c>
      <c r="I75" s="84"/>
      <c r="J75" s="84"/>
    </row>
    <row r="76" spans="1:10" ht="36.6" hidden="1" customHeight="1" x14ac:dyDescent="0.3">
      <c r="A76" s="122" t="s">
        <v>1</v>
      </c>
      <c r="B76" s="122"/>
      <c r="C76" s="122"/>
      <c r="D76" s="122"/>
      <c r="E76" s="122"/>
      <c r="F76" s="122"/>
      <c r="G76" s="122"/>
      <c r="H76" s="122"/>
      <c r="I76" s="84"/>
      <c r="J76" s="84"/>
    </row>
    <row r="77" spans="1:10" ht="30" hidden="1" customHeight="1" x14ac:dyDescent="0.3">
      <c r="A77" s="38"/>
      <c r="B77" s="38"/>
      <c r="C77" s="38"/>
      <c r="D77" s="37"/>
      <c r="E77" s="38"/>
      <c r="F77" s="20"/>
      <c r="G77" s="20"/>
      <c r="H77" s="20"/>
      <c r="I77" s="84"/>
      <c r="J77" s="84"/>
    </row>
    <row r="78" spans="1:10" hidden="1" x14ac:dyDescent="0.3">
      <c r="A78" s="38"/>
      <c r="B78" s="38"/>
      <c r="C78" s="38"/>
      <c r="D78" s="37"/>
      <c r="E78" s="38"/>
      <c r="F78" s="20"/>
      <c r="G78" s="6"/>
      <c r="H78" s="6"/>
      <c r="I78" s="84"/>
      <c r="J78" s="84"/>
    </row>
    <row r="79" spans="1:10" hidden="1" x14ac:dyDescent="0.3">
      <c r="A79" s="40"/>
      <c r="B79" s="40" t="s">
        <v>3</v>
      </c>
      <c r="C79" s="40"/>
      <c r="D79" s="40"/>
      <c r="E79" s="40"/>
      <c r="F79" s="41">
        <f>G79+H79</f>
        <v>0</v>
      </c>
      <c r="G79" s="42"/>
      <c r="H79" s="42"/>
      <c r="I79" s="84"/>
      <c r="J79" s="84"/>
    </row>
    <row r="80" spans="1:10" hidden="1" x14ac:dyDescent="0.3">
      <c r="A80" s="125" t="s">
        <v>0</v>
      </c>
      <c r="B80" s="125"/>
      <c r="C80" s="125"/>
      <c r="D80" s="125"/>
      <c r="E80" s="125"/>
      <c r="F80" s="5">
        <f>G80+H80</f>
        <v>0</v>
      </c>
      <c r="G80" s="14">
        <f>SUM(G77:G79)</f>
        <v>0</v>
      </c>
      <c r="H80" s="14">
        <f>SUM(H77:H79)</f>
        <v>0</v>
      </c>
      <c r="I80" s="84"/>
      <c r="J80" s="84"/>
    </row>
    <row r="81" spans="1:10" hidden="1" x14ac:dyDescent="0.3">
      <c r="A81" s="122" t="s">
        <v>2</v>
      </c>
      <c r="B81" s="122"/>
      <c r="C81" s="122"/>
      <c r="D81" s="122"/>
      <c r="E81" s="122"/>
      <c r="F81" s="122"/>
      <c r="G81" s="122"/>
      <c r="H81" s="122"/>
      <c r="I81" s="84"/>
      <c r="J81" s="84"/>
    </row>
    <row r="82" spans="1:10" hidden="1" x14ac:dyDescent="0.3">
      <c r="A82" s="4"/>
      <c r="B82" s="13" t="s">
        <v>3</v>
      </c>
      <c r="C82" s="13"/>
      <c r="D82" s="13"/>
      <c r="E82" s="13"/>
      <c r="F82" s="5">
        <f>G82+H82</f>
        <v>0</v>
      </c>
      <c r="G82" s="5"/>
      <c r="H82" s="5"/>
      <c r="I82" s="84"/>
      <c r="J82" s="84"/>
    </row>
    <row r="83" spans="1:10" hidden="1" x14ac:dyDescent="0.3">
      <c r="A83" s="4"/>
      <c r="B83" s="13" t="s">
        <v>3</v>
      </c>
      <c r="C83" s="13"/>
      <c r="D83" s="13"/>
      <c r="E83" s="13"/>
      <c r="F83" s="5">
        <f>G83+H83</f>
        <v>0</v>
      </c>
      <c r="G83" s="6"/>
      <c r="H83" s="6"/>
      <c r="I83" s="84"/>
      <c r="J83" s="84"/>
    </row>
    <row r="84" spans="1:10" hidden="1" x14ac:dyDescent="0.3">
      <c r="A84" s="4"/>
      <c r="B84" s="13" t="s">
        <v>3</v>
      </c>
      <c r="C84" s="13"/>
      <c r="D84" s="13"/>
      <c r="E84" s="13"/>
      <c r="F84" s="5">
        <f>G84+H84</f>
        <v>0</v>
      </c>
      <c r="G84" s="6"/>
      <c r="H84" s="6"/>
      <c r="I84" s="84"/>
      <c r="J84" s="84"/>
    </row>
    <row r="85" spans="1:10" hidden="1" x14ac:dyDescent="0.3">
      <c r="A85" s="125" t="s">
        <v>0</v>
      </c>
      <c r="B85" s="125"/>
      <c r="C85" s="125"/>
      <c r="D85" s="125"/>
      <c r="E85" s="125"/>
      <c r="F85" s="5">
        <f>G85+H85</f>
        <v>0</v>
      </c>
      <c r="G85" s="14">
        <f>SUM(G82:G84)</f>
        <v>0</v>
      </c>
      <c r="H85" s="14">
        <f>SUM(H82:H84)</f>
        <v>0</v>
      </c>
      <c r="I85" s="84"/>
      <c r="J85" s="84"/>
    </row>
    <row r="86" spans="1:10" x14ac:dyDescent="0.3">
      <c r="A86" s="123" t="s">
        <v>24</v>
      </c>
      <c r="B86" s="123"/>
      <c r="C86" s="123"/>
      <c r="D86" s="123"/>
      <c r="E86" s="123"/>
      <c r="F86" s="7">
        <f>F75+F80+F85</f>
        <v>0</v>
      </c>
      <c r="G86" s="7">
        <f>G75+G80+G85</f>
        <v>0</v>
      </c>
      <c r="H86" s="7">
        <f>H75+H80+H85</f>
        <v>0</v>
      </c>
      <c r="I86" s="7">
        <f t="shared" ref="I86:J86" si="4">I75+I80+I85</f>
        <v>0</v>
      </c>
      <c r="J86" s="7">
        <f t="shared" si="4"/>
        <v>0</v>
      </c>
    </row>
    <row r="87" spans="1:10" ht="15.6" customHeight="1" x14ac:dyDescent="0.3">
      <c r="A87" s="124" t="s">
        <v>9</v>
      </c>
      <c r="B87" s="124"/>
      <c r="C87" s="124"/>
      <c r="D87" s="124"/>
      <c r="E87" s="124"/>
      <c r="F87" s="124"/>
      <c r="G87" s="124"/>
      <c r="H87" s="124"/>
      <c r="I87" s="84"/>
      <c r="J87" s="84"/>
    </row>
    <row r="88" spans="1:10" ht="0.6" customHeight="1" x14ac:dyDescent="0.3">
      <c r="A88" s="122" t="s">
        <v>16</v>
      </c>
      <c r="B88" s="122"/>
      <c r="C88" s="122"/>
      <c r="D88" s="122"/>
      <c r="E88" s="122"/>
      <c r="F88" s="122"/>
      <c r="G88" s="122"/>
      <c r="H88" s="122"/>
      <c r="I88" s="84"/>
      <c r="J88" s="84"/>
    </row>
    <row r="89" spans="1:10" hidden="1" x14ac:dyDescent="0.3">
      <c r="A89" s="13"/>
      <c r="B89" s="13" t="s">
        <v>3</v>
      </c>
      <c r="C89" s="13"/>
      <c r="D89" s="13"/>
      <c r="E89" s="13"/>
      <c r="F89" s="5">
        <f>G89+H89</f>
        <v>0</v>
      </c>
      <c r="G89" s="5"/>
      <c r="H89" s="5"/>
      <c r="I89" s="84"/>
      <c r="J89" s="84"/>
    </row>
    <row r="90" spans="1:10" hidden="1" x14ac:dyDescent="0.3">
      <c r="A90" s="13"/>
      <c r="B90" s="13" t="s">
        <v>3</v>
      </c>
      <c r="C90" s="13"/>
      <c r="D90" s="13"/>
      <c r="E90" s="13"/>
      <c r="F90" s="5">
        <f>G90+H90</f>
        <v>0</v>
      </c>
      <c r="G90" s="6"/>
      <c r="H90" s="6"/>
      <c r="I90" s="84"/>
      <c r="J90" s="84"/>
    </row>
    <row r="91" spans="1:10" hidden="1" x14ac:dyDescent="0.3">
      <c r="A91" s="13"/>
      <c r="B91" s="13" t="s">
        <v>3</v>
      </c>
      <c r="C91" s="13"/>
      <c r="D91" s="13"/>
      <c r="E91" s="13"/>
      <c r="F91" s="5">
        <f>G91+H91</f>
        <v>0</v>
      </c>
      <c r="G91" s="6"/>
      <c r="H91" s="6"/>
      <c r="I91" s="84"/>
      <c r="J91" s="84"/>
    </row>
    <row r="92" spans="1:10" hidden="1" x14ac:dyDescent="0.3">
      <c r="A92" s="125" t="s">
        <v>0</v>
      </c>
      <c r="B92" s="125"/>
      <c r="C92" s="125"/>
      <c r="D92" s="125"/>
      <c r="E92" s="125"/>
      <c r="F92" s="5">
        <f>G92+H92</f>
        <v>0</v>
      </c>
      <c r="G92" s="14">
        <f>SUM(G89:G91)</f>
        <v>0</v>
      </c>
      <c r="H92" s="14">
        <f>SUM(H89:H91)</f>
        <v>0</v>
      </c>
      <c r="I92" s="84"/>
      <c r="J92" s="84"/>
    </row>
    <row r="93" spans="1:10" ht="0.6" hidden="1" customHeight="1" x14ac:dyDescent="0.3">
      <c r="A93" s="122" t="s">
        <v>1</v>
      </c>
      <c r="B93" s="122"/>
      <c r="C93" s="122"/>
      <c r="D93" s="122"/>
      <c r="E93" s="122"/>
      <c r="F93" s="122"/>
      <c r="G93" s="122"/>
      <c r="H93" s="122"/>
      <c r="I93" s="84"/>
      <c r="J93" s="84"/>
    </row>
    <row r="94" spans="1:10" hidden="1" x14ac:dyDescent="0.3">
      <c r="A94" s="13"/>
      <c r="B94" s="13" t="s">
        <v>3</v>
      </c>
      <c r="C94" s="13"/>
      <c r="D94" s="13"/>
      <c r="E94" s="13"/>
      <c r="F94" s="5">
        <f>G94+H94</f>
        <v>0</v>
      </c>
      <c r="G94" s="5"/>
      <c r="H94" s="5"/>
      <c r="I94" s="84"/>
      <c r="J94" s="84"/>
    </row>
    <row r="95" spans="1:10" hidden="1" x14ac:dyDescent="0.3">
      <c r="A95" s="13"/>
      <c r="B95" s="13" t="s">
        <v>3</v>
      </c>
      <c r="C95" s="13"/>
      <c r="D95" s="13"/>
      <c r="E95" s="13"/>
      <c r="F95" s="5">
        <f>G95+H95</f>
        <v>0</v>
      </c>
      <c r="G95" s="6"/>
      <c r="H95" s="6"/>
      <c r="I95" s="84"/>
      <c r="J95" s="84"/>
    </row>
    <row r="96" spans="1:10" hidden="1" x14ac:dyDescent="0.3">
      <c r="A96" s="13"/>
      <c r="B96" s="13" t="s">
        <v>3</v>
      </c>
      <c r="C96" s="13"/>
      <c r="D96" s="13"/>
      <c r="E96" s="13"/>
      <c r="F96" s="5">
        <f>G96+H96</f>
        <v>0</v>
      </c>
      <c r="G96" s="6"/>
      <c r="H96" s="6"/>
      <c r="I96" s="84"/>
      <c r="J96" s="84"/>
    </row>
    <row r="97" spans="1:10" ht="15" hidden="1" customHeight="1" x14ac:dyDescent="0.3">
      <c r="A97" s="125" t="s">
        <v>0</v>
      </c>
      <c r="B97" s="125"/>
      <c r="C97" s="125"/>
      <c r="D97" s="125"/>
      <c r="E97" s="125"/>
      <c r="F97" s="5">
        <f>G97+H97</f>
        <v>0</v>
      </c>
      <c r="G97" s="14">
        <f>SUM(G94:G96)</f>
        <v>0</v>
      </c>
      <c r="H97" s="14">
        <f>SUM(H94:H96)</f>
        <v>0</v>
      </c>
      <c r="I97" s="84"/>
      <c r="J97" s="84"/>
    </row>
    <row r="98" spans="1:10" hidden="1" x14ac:dyDescent="0.3">
      <c r="A98" s="122" t="s">
        <v>2</v>
      </c>
      <c r="B98" s="122"/>
      <c r="C98" s="122"/>
      <c r="D98" s="122"/>
      <c r="E98" s="122"/>
      <c r="F98" s="122"/>
      <c r="G98" s="122"/>
      <c r="H98" s="122"/>
      <c r="I98" s="84"/>
      <c r="J98" s="84"/>
    </row>
    <row r="99" spans="1:10" hidden="1" x14ac:dyDescent="0.3">
      <c r="A99" s="4"/>
      <c r="B99" s="13" t="s">
        <v>3</v>
      </c>
      <c r="C99" s="13"/>
      <c r="D99" s="13"/>
      <c r="E99" s="13"/>
      <c r="F99" s="5">
        <f>G99+H99</f>
        <v>0</v>
      </c>
      <c r="G99" s="5"/>
      <c r="H99" s="5"/>
      <c r="I99" s="84"/>
      <c r="J99" s="84"/>
    </row>
    <row r="100" spans="1:10" hidden="1" x14ac:dyDescent="0.3">
      <c r="A100" s="4"/>
      <c r="B100" s="13" t="s">
        <v>3</v>
      </c>
      <c r="C100" s="13"/>
      <c r="D100" s="13"/>
      <c r="E100" s="13"/>
      <c r="F100" s="5">
        <f>G100+H100</f>
        <v>0</v>
      </c>
      <c r="G100" s="6"/>
      <c r="H100" s="6"/>
      <c r="I100" s="84"/>
      <c r="J100" s="84"/>
    </row>
    <row r="101" spans="1:10" hidden="1" x14ac:dyDescent="0.3">
      <c r="A101" s="4"/>
      <c r="B101" s="13" t="s">
        <v>3</v>
      </c>
      <c r="C101" s="13"/>
      <c r="D101" s="13"/>
      <c r="E101" s="13"/>
      <c r="F101" s="5">
        <f>G101+H101</f>
        <v>0</v>
      </c>
      <c r="G101" s="6"/>
      <c r="H101" s="6"/>
      <c r="I101" s="84"/>
      <c r="J101" s="84"/>
    </row>
    <row r="102" spans="1:10" x14ac:dyDescent="0.3">
      <c r="A102" s="125" t="s">
        <v>0</v>
      </c>
      <c r="B102" s="125"/>
      <c r="C102" s="125"/>
      <c r="D102" s="125"/>
      <c r="E102" s="125"/>
      <c r="F102" s="5">
        <f>G102+H102</f>
        <v>0</v>
      </c>
      <c r="G102" s="14">
        <f>SUM(G99:G101)</f>
        <v>0</v>
      </c>
      <c r="H102" s="14">
        <f>SUM(H99:H101)</f>
        <v>0</v>
      </c>
      <c r="I102" s="14">
        <f t="shared" ref="I102:J102" si="5">SUM(I99:I101)</f>
        <v>0</v>
      </c>
      <c r="J102" s="14">
        <f t="shared" si="5"/>
        <v>0</v>
      </c>
    </row>
    <row r="103" spans="1:10" x14ac:dyDescent="0.3">
      <c r="A103" s="123" t="s">
        <v>25</v>
      </c>
      <c r="B103" s="123"/>
      <c r="C103" s="123"/>
      <c r="D103" s="123"/>
      <c r="E103" s="123"/>
      <c r="F103" s="7">
        <f>F92+F97+F102</f>
        <v>0</v>
      </c>
      <c r="G103" s="7">
        <f>G92+G97+G102</f>
        <v>0</v>
      </c>
      <c r="H103" s="7">
        <f>H92+H97+H102</f>
        <v>0</v>
      </c>
      <c r="I103" s="7">
        <f t="shared" ref="I103:J103" si="6">I92+I97+I102</f>
        <v>0</v>
      </c>
      <c r="J103" s="7">
        <f t="shared" si="6"/>
        <v>0</v>
      </c>
    </row>
    <row r="104" spans="1:10" ht="15.75" customHeight="1" x14ac:dyDescent="0.3">
      <c r="A104" s="142" t="s">
        <v>13</v>
      </c>
      <c r="B104" s="143"/>
      <c r="C104" s="143"/>
      <c r="D104" s="143"/>
      <c r="E104" s="143"/>
      <c r="F104" s="143"/>
      <c r="G104" s="143"/>
      <c r="H104" s="143"/>
      <c r="I104" s="135"/>
      <c r="J104" s="136"/>
    </row>
    <row r="105" spans="1:10" ht="0.6" customHeight="1" x14ac:dyDescent="0.3">
      <c r="A105" s="137" t="s">
        <v>52</v>
      </c>
      <c r="B105" s="137"/>
      <c r="C105" s="137"/>
      <c r="D105" s="137"/>
      <c r="E105" s="137"/>
      <c r="F105" s="137"/>
      <c r="G105" s="137"/>
      <c r="H105" s="137"/>
    </row>
    <row r="106" spans="1:10" hidden="1" x14ac:dyDescent="0.3">
      <c r="A106" s="13"/>
      <c r="B106" s="13" t="s">
        <v>3</v>
      </c>
      <c r="C106" s="13"/>
      <c r="D106" s="13"/>
      <c r="E106" s="13"/>
      <c r="F106" s="5">
        <f>G106+H106</f>
        <v>0</v>
      </c>
      <c r="G106" s="5"/>
      <c r="H106" s="5"/>
    </row>
    <row r="107" spans="1:10" hidden="1" x14ac:dyDescent="0.3">
      <c r="A107" s="13"/>
      <c r="B107" s="13" t="s">
        <v>3</v>
      </c>
      <c r="C107" s="13"/>
      <c r="D107" s="13"/>
      <c r="E107" s="13"/>
      <c r="F107" s="5">
        <f>G107+H107</f>
        <v>0</v>
      </c>
      <c r="G107" s="6"/>
      <c r="H107" s="6"/>
    </row>
    <row r="108" spans="1:10" hidden="1" x14ac:dyDescent="0.3">
      <c r="A108" s="13"/>
      <c r="B108" s="13" t="s">
        <v>3</v>
      </c>
      <c r="C108" s="13"/>
      <c r="D108" s="13"/>
      <c r="E108" s="13"/>
      <c r="F108" s="5">
        <f>G108+H108</f>
        <v>0</v>
      </c>
      <c r="G108" s="6"/>
      <c r="H108" s="6"/>
    </row>
    <row r="109" spans="1:10" hidden="1" x14ac:dyDescent="0.3">
      <c r="A109" s="125" t="s">
        <v>0</v>
      </c>
      <c r="B109" s="125"/>
      <c r="C109" s="125"/>
      <c r="D109" s="125"/>
      <c r="E109" s="125"/>
      <c r="F109" s="5">
        <f>G109+H109</f>
        <v>0</v>
      </c>
      <c r="G109" s="14">
        <f>SUM(G106:G108)</f>
        <v>0</v>
      </c>
      <c r="H109" s="14">
        <f>SUM(H106:H108)</f>
        <v>0</v>
      </c>
    </row>
    <row r="110" spans="1:10" hidden="1" x14ac:dyDescent="0.3">
      <c r="A110" s="122" t="s">
        <v>53</v>
      </c>
      <c r="B110" s="122"/>
      <c r="C110" s="122"/>
      <c r="D110" s="122"/>
      <c r="E110" s="122"/>
      <c r="F110" s="122"/>
      <c r="G110" s="122"/>
      <c r="H110" s="122"/>
    </row>
    <row r="111" spans="1:10" hidden="1" x14ac:dyDescent="0.3">
      <c r="A111" s="13"/>
      <c r="B111" s="13"/>
      <c r="C111" s="13"/>
      <c r="D111" s="13"/>
      <c r="E111" s="13"/>
      <c r="F111" s="5"/>
      <c r="G111" s="5"/>
      <c r="H111" s="5"/>
    </row>
    <row r="112" spans="1:10" hidden="1" x14ac:dyDescent="0.3">
      <c r="A112" s="13"/>
      <c r="B112" s="13" t="s">
        <v>3</v>
      </c>
      <c r="C112" s="13"/>
      <c r="D112" s="13"/>
      <c r="E112" s="13"/>
      <c r="F112" s="5">
        <f>G112+H112</f>
        <v>0</v>
      </c>
      <c r="G112" s="6"/>
      <c r="H112" s="6"/>
    </row>
    <row r="113" spans="1:10" hidden="1" x14ac:dyDescent="0.3">
      <c r="A113" s="13"/>
      <c r="B113" s="13" t="s">
        <v>3</v>
      </c>
      <c r="C113" s="13"/>
      <c r="D113" s="13"/>
      <c r="E113" s="13"/>
      <c r="F113" s="5">
        <f>G113+H113</f>
        <v>0</v>
      </c>
      <c r="G113" s="6"/>
      <c r="H113" s="6"/>
    </row>
    <row r="114" spans="1:10" ht="15" hidden="1" customHeight="1" x14ac:dyDescent="0.3">
      <c r="A114" s="125" t="s">
        <v>0</v>
      </c>
      <c r="B114" s="125"/>
      <c r="C114" s="125"/>
      <c r="D114" s="125"/>
      <c r="E114" s="125"/>
      <c r="F114" s="5"/>
      <c r="G114" s="14">
        <f>SUM(G111:G113)</f>
        <v>0</v>
      </c>
      <c r="H114" s="14">
        <f>SUM(H111:H113)</f>
        <v>0</v>
      </c>
    </row>
    <row r="115" spans="1:10" hidden="1" x14ac:dyDescent="0.3">
      <c r="A115" s="116" t="s">
        <v>2</v>
      </c>
      <c r="B115" s="134"/>
      <c r="C115" s="134"/>
      <c r="D115" s="134"/>
      <c r="E115" s="134"/>
      <c r="F115" s="134"/>
      <c r="G115" s="134"/>
      <c r="H115" s="134"/>
    </row>
    <row r="116" spans="1:10" hidden="1" x14ac:dyDescent="0.3">
      <c r="A116" s="4"/>
      <c r="B116" s="13" t="s">
        <v>3</v>
      </c>
      <c r="C116" s="13"/>
      <c r="D116" s="13"/>
      <c r="E116" s="13"/>
      <c r="F116" s="5">
        <f>G116+H116</f>
        <v>0</v>
      </c>
      <c r="G116" s="5"/>
      <c r="H116" s="5"/>
    </row>
    <row r="117" spans="1:10" hidden="1" x14ac:dyDescent="0.3">
      <c r="A117" s="4"/>
      <c r="B117" s="13" t="s">
        <v>3</v>
      </c>
      <c r="C117" s="13"/>
      <c r="D117" s="13"/>
      <c r="E117" s="13"/>
      <c r="F117" s="5">
        <f>G117+H117</f>
        <v>0</v>
      </c>
      <c r="G117" s="6"/>
      <c r="H117" s="6"/>
    </row>
    <row r="118" spans="1:10" hidden="1" x14ac:dyDescent="0.3">
      <c r="A118" s="4"/>
      <c r="B118" s="13" t="s">
        <v>3</v>
      </c>
      <c r="C118" s="13"/>
      <c r="D118" s="13"/>
      <c r="E118" s="13"/>
      <c r="F118" s="5">
        <f>G118+H118</f>
        <v>0</v>
      </c>
      <c r="G118" s="6"/>
      <c r="H118" s="6"/>
    </row>
    <row r="119" spans="1:10" hidden="1" x14ac:dyDescent="0.3">
      <c r="A119" s="139" t="s">
        <v>0</v>
      </c>
      <c r="B119" s="140"/>
      <c r="C119" s="140"/>
      <c r="D119" s="140"/>
      <c r="E119" s="141"/>
      <c r="F119" s="5">
        <v>0</v>
      </c>
      <c r="G119" s="6">
        <v>0</v>
      </c>
      <c r="H119" s="6">
        <v>0</v>
      </c>
    </row>
    <row r="120" spans="1:10" x14ac:dyDescent="0.3">
      <c r="A120" s="116" t="s">
        <v>202</v>
      </c>
      <c r="B120" s="134"/>
      <c r="C120" s="134"/>
      <c r="D120" s="134"/>
      <c r="E120" s="138"/>
      <c r="F120" s="5"/>
      <c r="G120" s="6"/>
      <c r="H120" s="6"/>
      <c r="I120" s="84"/>
      <c r="J120" s="84"/>
    </row>
    <row r="121" spans="1:10" ht="234" x14ac:dyDescent="0.3">
      <c r="A121" s="27" t="s">
        <v>65</v>
      </c>
      <c r="B121" s="13" t="s">
        <v>79</v>
      </c>
      <c r="C121" s="13" t="s">
        <v>81</v>
      </c>
      <c r="D121" s="13" t="s">
        <v>173</v>
      </c>
      <c r="E121" s="13" t="s">
        <v>84</v>
      </c>
      <c r="F121" s="5">
        <v>0</v>
      </c>
      <c r="G121" s="6">
        <v>0</v>
      </c>
      <c r="H121" s="6">
        <v>0</v>
      </c>
      <c r="I121" s="97">
        <v>0</v>
      </c>
      <c r="J121" s="97">
        <v>0</v>
      </c>
    </row>
    <row r="122" spans="1:10" ht="243" customHeight="1" x14ac:dyDescent="0.3">
      <c r="A122" s="65" t="s">
        <v>66</v>
      </c>
      <c r="B122" s="66" t="s">
        <v>79</v>
      </c>
      <c r="C122" s="66" t="s">
        <v>148</v>
      </c>
      <c r="D122" s="66" t="s">
        <v>173</v>
      </c>
      <c r="E122" s="67" t="s">
        <v>183</v>
      </c>
      <c r="F122" s="23">
        <f>G122+H122</f>
        <v>11.100000000000001</v>
      </c>
      <c r="G122" s="23">
        <v>5.4</v>
      </c>
      <c r="H122" s="23">
        <v>5.7</v>
      </c>
      <c r="I122" s="97">
        <v>6</v>
      </c>
      <c r="J122" s="97">
        <v>6</v>
      </c>
    </row>
    <row r="123" spans="1:10" ht="70.5" customHeight="1" x14ac:dyDescent="0.3">
      <c r="A123" s="66" t="s">
        <v>153</v>
      </c>
      <c r="B123" s="66" t="s">
        <v>149</v>
      </c>
      <c r="C123" s="66" t="s">
        <v>151</v>
      </c>
      <c r="D123" s="66" t="s">
        <v>163</v>
      </c>
      <c r="E123" s="68" t="s">
        <v>150</v>
      </c>
      <c r="F123" s="5">
        <v>9.4</v>
      </c>
      <c r="G123" s="6">
        <v>0</v>
      </c>
      <c r="H123" s="6">
        <v>9.4</v>
      </c>
      <c r="I123" s="97">
        <v>10</v>
      </c>
      <c r="J123" s="97">
        <v>10</v>
      </c>
    </row>
    <row r="124" spans="1:10" ht="15.75" customHeight="1" x14ac:dyDescent="0.3">
      <c r="A124" s="139" t="s">
        <v>0</v>
      </c>
      <c r="B124" s="140"/>
      <c r="C124" s="140"/>
      <c r="D124" s="140"/>
      <c r="E124" s="141"/>
      <c r="F124" s="5">
        <f>F123+F122+F121</f>
        <v>20.5</v>
      </c>
      <c r="G124" s="5">
        <f t="shared" ref="G124:J124" si="7">G123+G122+G121</f>
        <v>5.4</v>
      </c>
      <c r="H124" s="5">
        <f t="shared" si="7"/>
        <v>15.100000000000001</v>
      </c>
      <c r="I124" s="5">
        <f t="shared" si="7"/>
        <v>16</v>
      </c>
      <c r="J124" s="5">
        <f t="shared" si="7"/>
        <v>16</v>
      </c>
    </row>
    <row r="125" spans="1:10" x14ac:dyDescent="0.3">
      <c r="A125" s="151" t="s">
        <v>26</v>
      </c>
      <c r="B125" s="152"/>
      <c r="C125" s="152"/>
      <c r="D125" s="152"/>
      <c r="E125" s="153"/>
      <c r="F125" s="7">
        <f>F122+F123</f>
        <v>20.5</v>
      </c>
      <c r="G125" s="7">
        <f>G109+G114+G124</f>
        <v>5.4</v>
      </c>
      <c r="H125" s="7">
        <f>H109+H114+H124</f>
        <v>15.100000000000001</v>
      </c>
      <c r="I125" s="7">
        <f t="shared" ref="I125:J125" si="8">I109+I114+I124</f>
        <v>16</v>
      </c>
      <c r="J125" s="7">
        <f t="shared" si="8"/>
        <v>16</v>
      </c>
    </row>
    <row r="126" spans="1:10" ht="15.75" customHeight="1" x14ac:dyDescent="0.3">
      <c r="A126" s="142" t="s">
        <v>14</v>
      </c>
      <c r="B126" s="143"/>
      <c r="C126" s="143"/>
      <c r="D126" s="143"/>
      <c r="E126" s="143"/>
      <c r="F126" s="143"/>
      <c r="G126" s="143"/>
      <c r="H126" s="143"/>
      <c r="I126" s="135"/>
      <c r="J126" s="136"/>
    </row>
    <row r="127" spans="1:10" ht="0.6" customHeight="1" x14ac:dyDescent="0.3">
      <c r="A127" s="137" t="s">
        <v>16</v>
      </c>
      <c r="B127" s="137"/>
      <c r="C127" s="137"/>
      <c r="D127" s="137"/>
      <c r="E127" s="137"/>
      <c r="F127" s="137"/>
      <c r="G127" s="137"/>
      <c r="H127" s="137"/>
    </row>
    <row r="128" spans="1:10" hidden="1" x14ac:dyDescent="0.3">
      <c r="A128" s="13"/>
      <c r="B128" s="13" t="s">
        <v>3</v>
      </c>
      <c r="C128" s="13"/>
      <c r="D128" s="13"/>
      <c r="E128" s="13"/>
      <c r="F128" s="5">
        <f>G128+H128</f>
        <v>0</v>
      </c>
      <c r="G128" s="6"/>
      <c r="H128" s="6"/>
    </row>
    <row r="129" spans="1:10" hidden="1" x14ac:dyDescent="0.3">
      <c r="A129" s="13"/>
      <c r="B129" s="13" t="s">
        <v>3</v>
      </c>
      <c r="C129" s="13"/>
      <c r="D129" s="13"/>
      <c r="E129" s="13"/>
      <c r="F129" s="5">
        <f>G129+H129</f>
        <v>0</v>
      </c>
      <c r="G129" s="6"/>
      <c r="H129" s="6"/>
    </row>
    <row r="130" spans="1:10" hidden="1" x14ac:dyDescent="0.3">
      <c r="A130" s="125" t="s">
        <v>0</v>
      </c>
      <c r="B130" s="125"/>
      <c r="C130" s="125"/>
      <c r="D130" s="125"/>
      <c r="E130" s="125"/>
      <c r="F130" s="5">
        <f>G130+H130</f>
        <v>0</v>
      </c>
      <c r="G130" s="14">
        <f>SUM(G128:G129)</f>
        <v>0</v>
      </c>
      <c r="H130" s="14">
        <f>SUM(H128:H129)</f>
        <v>0</v>
      </c>
    </row>
    <row r="131" spans="1:10" ht="0.6" hidden="1" customHeight="1" x14ac:dyDescent="0.3">
      <c r="A131" s="122" t="s">
        <v>1</v>
      </c>
      <c r="B131" s="122"/>
      <c r="C131" s="122"/>
      <c r="D131" s="122"/>
      <c r="E131" s="122"/>
      <c r="F131" s="122"/>
      <c r="G131" s="122"/>
      <c r="H131" s="122"/>
    </row>
    <row r="132" spans="1:10" hidden="1" x14ac:dyDescent="0.3">
      <c r="A132" s="13"/>
      <c r="B132" s="13" t="s">
        <v>3</v>
      </c>
      <c r="C132" s="13"/>
      <c r="D132" s="13"/>
      <c r="E132" s="13"/>
      <c r="F132" s="5">
        <f>G132+H132</f>
        <v>0</v>
      </c>
      <c r="G132" s="6"/>
      <c r="H132" s="6"/>
    </row>
    <row r="133" spans="1:10" hidden="1" x14ac:dyDescent="0.3">
      <c r="A133" s="13"/>
      <c r="B133" s="13" t="s">
        <v>3</v>
      </c>
      <c r="C133" s="13"/>
      <c r="D133" s="13"/>
      <c r="E133" s="13"/>
      <c r="F133" s="5">
        <f>G133+H133</f>
        <v>0</v>
      </c>
      <c r="G133" s="6"/>
      <c r="H133" s="6"/>
    </row>
    <row r="134" spans="1:10" hidden="1" x14ac:dyDescent="0.3">
      <c r="A134" s="125" t="s">
        <v>0</v>
      </c>
      <c r="B134" s="125"/>
      <c r="C134" s="125"/>
      <c r="D134" s="125"/>
      <c r="E134" s="125"/>
      <c r="F134" s="5">
        <f>G134+H134</f>
        <v>0</v>
      </c>
      <c r="G134" s="14">
        <f>SUM(G132:G133)</f>
        <v>0</v>
      </c>
      <c r="H134" s="14">
        <f>SUM(H132:H133)</f>
        <v>0</v>
      </c>
    </row>
    <row r="135" spans="1:10" ht="1.2" hidden="1" customHeight="1" x14ac:dyDescent="0.3">
      <c r="A135" s="122" t="s">
        <v>2</v>
      </c>
      <c r="B135" s="122"/>
      <c r="C135" s="122"/>
      <c r="D135" s="122"/>
      <c r="E135" s="122"/>
      <c r="F135" s="122"/>
      <c r="G135" s="122"/>
      <c r="H135" s="122"/>
    </row>
    <row r="136" spans="1:10" hidden="1" x14ac:dyDescent="0.3">
      <c r="A136" s="13" t="s">
        <v>65</v>
      </c>
      <c r="B136" s="26"/>
      <c r="C136" s="26"/>
      <c r="D136" s="26"/>
      <c r="E136" s="26"/>
      <c r="F136" s="5"/>
      <c r="G136" s="5"/>
      <c r="H136" s="5">
        <v>100</v>
      </c>
    </row>
    <row r="137" spans="1:10" hidden="1" x14ac:dyDescent="0.3">
      <c r="A137" s="4"/>
      <c r="B137" s="13" t="s">
        <v>3</v>
      </c>
      <c r="C137" s="13"/>
      <c r="D137" s="13"/>
      <c r="E137" s="13"/>
      <c r="F137" s="5">
        <f>G137+H137</f>
        <v>0</v>
      </c>
      <c r="G137" s="6"/>
      <c r="H137" s="6"/>
    </row>
    <row r="138" spans="1:10" hidden="1" x14ac:dyDescent="0.3">
      <c r="A138" s="4"/>
      <c r="B138" s="13" t="s">
        <v>3</v>
      </c>
      <c r="C138" s="13"/>
      <c r="D138" s="13"/>
      <c r="E138" s="13"/>
      <c r="F138" s="5">
        <f>G138+H138</f>
        <v>0</v>
      </c>
      <c r="G138" s="6"/>
      <c r="H138" s="6"/>
    </row>
    <row r="139" spans="1:10" hidden="1" x14ac:dyDescent="0.3">
      <c r="A139" s="125" t="s">
        <v>0</v>
      </c>
      <c r="B139" s="125"/>
      <c r="C139" s="125"/>
      <c r="D139" s="125"/>
      <c r="E139" s="125"/>
      <c r="F139" s="5">
        <f>G139+H139</f>
        <v>0</v>
      </c>
      <c r="G139" s="14">
        <f>SUM(G136:G138)</f>
        <v>0</v>
      </c>
      <c r="H139" s="14"/>
    </row>
    <row r="140" spans="1:10" x14ac:dyDescent="0.3">
      <c r="A140" s="123" t="s">
        <v>27</v>
      </c>
      <c r="B140" s="123"/>
      <c r="C140" s="123"/>
      <c r="D140" s="123"/>
      <c r="E140" s="123"/>
      <c r="F140" s="7">
        <f>F130+F134+F139</f>
        <v>0</v>
      </c>
      <c r="G140" s="7">
        <f>G130+G134+G139</f>
        <v>0</v>
      </c>
      <c r="H140" s="7">
        <f>H130+H134+H139</f>
        <v>0</v>
      </c>
      <c r="I140" s="7">
        <f t="shared" ref="I140:J140" si="9">I130+I134+I139</f>
        <v>0</v>
      </c>
      <c r="J140" s="7">
        <f t="shared" si="9"/>
        <v>0</v>
      </c>
    </row>
    <row r="141" spans="1:10" ht="15.75" customHeight="1" x14ac:dyDescent="0.3">
      <c r="A141" s="142" t="s">
        <v>15</v>
      </c>
      <c r="B141" s="143"/>
      <c r="C141" s="143"/>
      <c r="D141" s="143"/>
      <c r="E141" s="143"/>
      <c r="F141" s="143"/>
      <c r="G141" s="143"/>
      <c r="H141" s="143"/>
      <c r="I141" s="135"/>
      <c r="J141" s="136"/>
    </row>
    <row r="142" spans="1:10" ht="21.75" customHeight="1" x14ac:dyDescent="0.3">
      <c r="A142" s="116" t="s">
        <v>17</v>
      </c>
      <c r="B142" s="134"/>
      <c r="C142" s="134"/>
      <c r="D142" s="134"/>
      <c r="E142" s="134"/>
      <c r="F142" s="134"/>
      <c r="G142" s="134"/>
      <c r="H142" s="134"/>
      <c r="I142" s="135"/>
      <c r="J142" s="136"/>
    </row>
    <row r="143" spans="1:10" ht="234" x14ac:dyDescent="0.3">
      <c r="A143" s="81">
        <v>1</v>
      </c>
      <c r="B143" s="91" t="s">
        <v>128</v>
      </c>
      <c r="C143" s="91" t="s">
        <v>124</v>
      </c>
      <c r="D143" s="91" t="s">
        <v>163</v>
      </c>
      <c r="E143" s="91" t="s">
        <v>84</v>
      </c>
      <c r="F143" s="83">
        <f>G143+H143</f>
        <v>0</v>
      </c>
      <c r="G143" s="83">
        <v>0</v>
      </c>
      <c r="H143" s="83">
        <v>0</v>
      </c>
      <c r="I143" s="97">
        <v>0</v>
      </c>
      <c r="J143" s="97">
        <v>0</v>
      </c>
    </row>
    <row r="144" spans="1:10" hidden="1" x14ac:dyDescent="0.3">
      <c r="A144" s="13"/>
      <c r="B144" s="13" t="s">
        <v>3</v>
      </c>
      <c r="C144" s="13"/>
      <c r="D144" s="13"/>
      <c r="E144" s="13"/>
      <c r="F144" s="5">
        <f>G144+H144</f>
        <v>0</v>
      </c>
      <c r="G144" s="6"/>
      <c r="H144" s="6"/>
      <c r="I144" s="84"/>
      <c r="J144" s="84"/>
    </row>
    <row r="145" spans="1:10" x14ac:dyDescent="0.3">
      <c r="A145" s="125" t="s">
        <v>0</v>
      </c>
      <c r="B145" s="125"/>
      <c r="C145" s="125"/>
      <c r="D145" s="125"/>
      <c r="E145" s="125"/>
      <c r="F145" s="5">
        <f>G145+H145</f>
        <v>0</v>
      </c>
      <c r="G145" s="14">
        <f>SUM(G143:G144)</f>
        <v>0</v>
      </c>
      <c r="H145" s="14">
        <f>SUM(H143:H144)</f>
        <v>0</v>
      </c>
      <c r="I145" s="14">
        <f t="shared" ref="I145:J145" si="10">SUM(I143:I144)</f>
        <v>0</v>
      </c>
      <c r="J145" s="14">
        <f t="shared" si="10"/>
        <v>0</v>
      </c>
    </row>
    <row r="146" spans="1:10" ht="23.25" customHeight="1" x14ac:dyDescent="0.3">
      <c r="A146" s="116" t="s">
        <v>18</v>
      </c>
      <c r="B146" s="134"/>
      <c r="C146" s="134"/>
      <c r="D146" s="134"/>
      <c r="E146" s="134"/>
      <c r="F146" s="134"/>
      <c r="G146" s="134"/>
      <c r="H146" s="134"/>
      <c r="I146" s="135"/>
      <c r="J146" s="136"/>
    </row>
    <row r="147" spans="1:10" hidden="1" x14ac:dyDescent="0.3">
      <c r="A147" s="81"/>
      <c r="B147" s="81" t="s">
        <v>3</v>
      </c>
      <c r="C147" s="81"/>
      <c r="D147" s="81"/>
      <c r="E147" s="81"/>
      <c r="F147" s="83">
        <f>G147+H147</f>
        <v>0</v>
      </c>
      <c r="G147" s="83"/>
      <c r="H147" s="83"/>
    </row>
    <row r="148" spans="1:10" ht="202.8" x14ac:dyDescent="0.3">
      <c r="A148" s="13">
        <v>1</v>
      </c>
      <c r="B148" s="64" t="s">
        <v>125</v>
      </c>
      <c r="C148" s="52" t="s">
        <v>152</v>
      </c>
      <c r="D148" s="52" t="s">
        <v>163</v>
      </c>
      <c r="E148" s="13" t="s">
        <v>127</v>
      </c>
      <c r="F148" s="5">
        <f>G148+H148</f>
        <v>1</v>
      </c>
      <c r="G148" s="6">
        <v>0</v>
      </c>
      <c r="H148" s="6">
        <v>1</v>
      </c>
      <c r="I148" s="97">
        <v>1</v>
      </c>
      <c r="J148" s="97">
        <v>1</v>
      </c>
    </row>
    <row r="149" spans="1:10" hidden="1" x14ac:dyDescent="0.3">
      <c r="A149" s="13"/>
      <c r="B149" s="13" t="s">
        <v>3</v>
      </c>
      <c r="C149" s="13"/>
      <c r="D149" s="13"/>
      <c r="E149" s="13"/>
      <c r="F149" s="5">
        <f>G149+H149</f>
        <v>0</v>
      </c>
      <c r="G149" s="6"/>
      <c r="H149" s="6"/>
      <c r="I149" s="84"/>
      <c r="J149" s="84"/>
    </row>
    <row r="150" spans="1:10" x14ac:dyDescent="0.3">
      <c r="A150" s="125" t="s">
        <v>0</v>
      </c>
      <c r="B150" s="125"/>
      <c r="C150" s="125"/>
      <c r="D150" s="125"/>
      <c r="E150" s="125"/>
      <c r="F150" s="5">
        <f>G150+H150</f>
        <v>1</v>
      </c>
      <c r="G150" s="14">
        <f>SUM(G147:G149)</f>
        <v>0</v>
      </c>
      <c r="H150" s="14">
        <f>SUM(H147:H149)</f>
        <v>1</v>
      </c>
      <c r="I150" s="14">
        <f t="shared" ref="I150:J150" si="11">SUM(I147:I149)</f>
        <v>1</v>
      </c>
      <c r="J150" s="14">
        <f t="shared" si="11"/>
        <v>1</v>
      </c>
    </row>
    <row r="151" spans="1:10" hidden="1" x14ac:dyDescent="0.3">
      <c r="A151" s="116" t="s">
        <v>19</v>
      </c>
      <c r="B151" s="134"/>
      <c r="C151" s="134"/>
      <c r="D151" s="134"/>
      <c r="E151" s="134"/>
      <c r="F151" s="134"/>
      <c r="G151" s="134"/>
      <c r="H151" s="134"/>
      <c r="I151" s="135"/>
      <c r="J151" s="136"/>
    </row>
    <row r="152" spans="1:10" ht="156" hidden="1" x14ac:dyDescent="0.3">
      <c r="A152" s="81">
        <v>1</v>
      </c>
      <c r="B152" s="92" t="s">
        <v>67</v>
      </c>
      <c r="C152" s="92" t="s">
        <v>133</v>
      </c>
      <c r="D152" s="92" t="s">
        <v>155</v>
      </c>
      <c r="E152" s="92" t="s">
        <v>132</v>
      </c>
      <c r="F152" s="83">
        <f>G152+H152</f>
        <v>0</v>
      </c>
      <c r="G152" s="83">
        <v>0</v>
      </c>
      <c r="H152" s="83">
        <v>0</v>
      </c>
    </row>
    <row r="153" spans="1:10" hidden="1" x14ac:dyDescent="0.3">
      <c r="A153" s="4"/>
      <c r="B153" s="13" t="s">
        <v>3</v>
      </c>
      <c r="C153" s="13"/>
      <c r="D153" s="13"/>
      <c r="E153" s="13"/>
      <c r="F153" s="5">
        <f>G153+H153</f>
        <v>0</v>
      </c>
      <c r="G153" s="6"/>
      <c r="H153" s="6"/>
    </row>
    <row r="154" spans="1:10" hidden="1" x14ac:dyDescent="0.3">
      <c r="A154" s="4"/>
      <c r="B154" s="13" t="s">
        <v>3</v>
      </c>
      <c r="C154" s="13"/>
      <c r="D154" s="13"/>
      <c r="E154" s="13"/>
      <c r="F154" s="5">
        <f>G154+H154</f>
        <v>0</v>
      </c>
      <c r="G154" s="6"/>
      <c r="H154" s="93"/>
    </row>
    <row r="155" spans="1:10" hidden="1" x14ac:dyDescent="0.3">
      <c r="A155" s="125" t="s">
        <v>0</v>
      </c>
      <c r="B155" s="125"/>
      <c r="C155" s="125"/>
      <c r="D155" s="125"/>
      <c r="E155" s="125"/>
      <c r="F155" s="5">
        <f>G155+H155</f>
        <v>0</v>
      </c>
      <c r="G155" s="14">
        <f>SUM(G152:G154)</f>
        <v>0</v>
      </c>
      <c r="H155" s="14">
        <f>SUM(H152:H154)</f>
        <v>0</v>
      </c>
      <c r="I155" s="14">
        <f t="shared" ref="I155:J155" si="12">SUM(I152:I154)</f>
        <v>0</v>
      </c>
      <c r="J155" s="14">
        <f t="shared" si="12"/>
        <v>0</v>
      </c>
    </row>
    <row r="156" spans="1:10" hidden="1" x14ac:dyDescent="0.3">
      <c r="A156" s="116" t="s">
        <v>50</v>
      </c>
      <c r="B156" s="134"/>
      <c r="C156" s="134"/>
      <c r="D156" s="134"/>
      <c r="E156" s="134"/>
      <c r="F156" s="134"/>
      <c r="G156" s="134"/>
      <c r="H156" s="134"/>
      <c r="I156" s="135"/>
      <c r="J156" s="136"/>
    </row>
    <row r="157" spans="1:10" ht="202.8" hidden="1" x14ac:dyDescent="0.3">
      <c r="A157" s="89"/>
      <c r="B157" s="81" t="s">
        <v>125</v>
      </c>
      <c r="C157" s="81" t="s">
        <v>129</v>
      </c>
      <c r="D157" s="81" t="s">
        <v>155</v>
      </c>
      <c r="E157" s="81" t="s">
        <v>127</v>
      </c>
      <c r="F157" s="83">
        <f>G157+H157</f>
        <v>0</v>
      </c>
      <c r="G157" s="83">
        <v>0</v>
      </c>
      <c r="H157" s="83">
        <v>0</v>
      </c>
    </row>
    <row r="158" spans="1:10" hidden="1" x14ac:dyDescent="0.3">
      <c r="A158" s="4"/>
      <c r="B158" s="13" t="s">
        <v>3</v>
      </c>
      <c r="C158" s="13"/>
      <c r="D158" s="13"/>
      <c r="E158" s="13"/>
      <c r="F158" s="5">
        <f>G158+H158</f>
        <v>0</v>
      </c>
      <c r="G158" s="6"/>
      <c r="H158" s="6"/>
    </row>
    <row r="159" spans="1:10" hidden="1" x14ac:dyDescent="0.3">
      <c r="A159" s="4"/>
      <c r="B159" s="13" t="s">
        <v>3</v>
      </c>
      <c r="C159" s="13"/>
      <c r="D159" s="13"/>
      <c r="E159" s="13"/>
      <c r="F159" s="5">
        <f>G159+H159</f>
        <v>0</v>
      </c>
      <c r="G159" s="6"/>
      <c r="H159" s="93"/>
    </row>
    <row r="160" spans="1:10" hidden="1" x14ac:dyDescent="0.3">
      <c r="A160" s="125" t="s">
        <v>0</v>
      </c>
      <c r="B160" s="125"/>
      <c r="C160" s="125"/>
      <c r="D160" s="125"/>
      <c r="E160" s="125"/>
      <c r="F160" s="5">
        <f>G160+H160</f>
        <v>0</v>
      </c>
      <c r="G160" s="14">
        <f>SUM(G157:G159)</f>
        <v>0</v>
      </c>
      <c r="H160" s="14">
        <f>SUM(H157:H159)</f>
        <v>0</v>
      </c>
      <c r="I160" s="14">
        <f t="shared" ref="I160:J160" si="13">SUM(I157:I159)</f>
        <v>0</v>
      </c>
      <c r="J160" s="14">
        <f t="shared" si="13"/>
        <v>0</v>
      </c>
    </row>
    <row r="161" spans="1:10" x14ac:dyDescent="0.3">
      <c r="A161" s="116" t="s">
        <v>207</v>
      </c>
      <c r="B161" s="134"/>
      <c r="C161" s="134"/>
      <c r="D161" s="134"/>
      <c r="E161" s="134"/>
      <c r="F161" s="134"/>
      <c r="G161" s="134"/>
      <c r="H161" s="134"/>
      <c r="I161" s="135"/>
      <c r="J161" s="136"/>
    </row>
    <row r="162" spans="1:10" ht="70.5" customHeight="1" x14ac:dyDescent="0.3">
      <c r="A162" s="89" t="s">
        <v>65</v>
      </c>
      <c r="B162" s="81" t="s">
        <v>67</v>
      </c>
      <c r="C162" s="81" t="s">
        <v>92</v>
      </c>
      <c r="D162" s="81" t="s">
        <v>163</v>
      </c>
      <c r="E162" s="81" t="s">
        <v>86</v>
      </c>
      <c r="F162" s="83">
        <f>G162+H162</f>
        <v>5.5</v>
      </c>
      <c r="G162" s="83">
        <v>5.5</v>
      </c>
      <c r="H162" s="83">
        <v>0</v>
      </c>
      <c r="I162" s="97">
        <v>6.9</v>
      </c>
      <c r="J162" s="97">
        <v>0</v>
      </c>
    </row>
    <row r="163" spans="1:10" hidden="1" x14ac:dyDescent="0.3">
      <c r="A163" s="4"/>
      <c r="B163" s="13" t="s">
        <v>3</v>
      </c>
      <c r="C163" s="13"/>
      <c r="D163" s="13"/>
      <c r="E163" s="13"/>
      <c r="F163" s="5">
        <f>G163+H163</f>
        <v>0</v>
      </c>
      <c r="G163" s="6"/>
      <c r="H163" s="6"/>
      <c r="I163" s="84"/>
      <c r="J163" s="84"/>
    </row>
    <row r="164" spans="1:10" hidden="1" x14ac:dyDescent="0.3">
      <c r="A164" s="4"/>
      <c r="B164" s="13" t="s">
        <v>3</v>
      </c>
      <c r="C164" s="13"/>
      <c r="D164" s="13"/>
      <c r="E164" s="13"/>
      <c r="F164" s="5">
        <f>G164+H164</f>
        <v>0</v>
      </c>
      <c r="G164" s="6"/>
      <c r="H164" s="6"/>
      <c r="I164" s="84"/>
      <c r="J164" s="84"/>
    </row>
    <row r="165" spans="1:10" ht="15" customHeight="1" x14ac:dyDescent="0.3">
      <c r="A165" s="125" t="s">
        <v>0</v>
      </c>
      <c r="B165" s="125"/>
      <c r="C165" s="125"/>
      <c r="D165" s="125"/>
      <c r="E165" s="125"/>
      <c r="F165" s="5">
        <f>G165+H165</f>
        <v>5.5</v>
      </c>
      <c r="G165" s="14">
        <f>SUM(G162:G164)</f>
        <v>5.5</v>
      </c>
      <c r="H165" s="14">
        <f>SUM(H162:H164)</f>
        <v>0</v>
      </c>
      <c r="I165" s="14">
        <f t="shared" ref="I165:J165" si="14">SUM(I162:I164)</f>
        <v>6.9</v>
      </c>
      <c r="J165" s="14">
        <f t="shared" si="14"/>
        <v>0</v>
      </c>
    </row>
    <row r="166" spans="1:10" x14ac:dyDescent="0.3">
      <c r="A166" s="116" t="s">
        <v>208</v>
      </c>
      <c r="B166" s="134"/>
      <c r="C166" s="134"/>
      <c r="D166" s="134"/>
      <c r="E166" s="134"/>
      <c r="F166" s="134"/>
      <c r="G166" s="134"/>
      <c r="H166" s="134"/>
      <c r="I166" s="135"/>
      <c r="J166" s="136"/>
    </row>
    <row r="167" spans="1:10" ht="78" x14ac:dyDescent="0.3">
      <c r="A167" s="81" t="s">
        <v>65</v>
      </c>
      <c r="B167" s="92" t="s">
        <v>67</v>
      </c>
      <c r="C167" s="86" t="s">
        <v>176</v>
      </c>
      <c r="D167" s="86" t="s">
        <v>163</v>
      </c>
      <c r="E167" s="86" t="s">
        <v>86</v>
      </c>
      <c r="F167" s="94">
        <f>G167+H167</f>
        <v>12</v>
      </c>
      <c r="G167" s="94">
        <v>0</v>
      </c>
      <c r="H167" s="95">
        <v>12</v>
      </c>
      <c r="I167" s="97">
        <v>12</v>
      </c>
      <c r="J167" s="97">
        <v>12</v>
      </c>
    </row>
    <row r="168" spans="1:10" ht="156" x14ac:dyDescent="0.3">
      <c r="A168" s="69" t="s">
        <v>66</v>
      </c>
      <c r="B168" s="21" t="s">
        <v>182</v>
      </c>
      <c r="C168" s="21" t="s">
        <v>156</v>
      </c>
      <c r="D168" s="21" t="s">
        <v>163</v>
      </c>
      <c r="E168" s="21" t="s">
        <v>174</v>
      </c>
      <c r="F168" s="23">
        <f>G168+H168</f>
        <v>1</v>
      </c>
      <c r="G168" s="23">
        <v>0</v>
      </c>
      <c r="H168" s="23">
        <v>1</v>
      </c>
      <c r="I168" s="97">
        <v>1</v>
      </c>
      <c r="J168" s="97">
        <v>1</v>
      </c>
    </row>
    <row r="169" spans="1:10" hidden="1" x14ac:dyDescent="0.3">
      <c r="A169" s="69"/>
      <c r="B169" s="70" t="s">
        <v>3</v>
      </c>
      <c r="C169" s="70"/>
      <c r="D169" s="70"/>
      <c r="E169" s="70"/>
      <c r="F169" s="5">
        <f>G169+H169</f>
        <v>0</v>
      </c>
      <c r="G169" s="6"/>
      <c r="H169" s="6"/>
      <c r="I169" s="84"/>
      <c r="J169" s="84"/>
    </row>
    <row r="170" spans="1:10" hidden="1" x14ac:dyDescent="0.3">
      <c r="A170" s="69"/>
      <c r="B170" s="70" t="s">
        <v>3</v>
      </c>
      <c r="C170" s="70"/>
      <c r="D170" s="70"/>
      <c r="E170" s="70"/>
      <c r="F170" s="5">
        <f>G170+H170</f>
        <v>0</v>
      </c>
      <c r="G170" s="6"/>
      <c r="H170" s="6"/>
      <c r="I170" s="84"/>
      <c r="J170" s="84"/>
    </row>
    <row r="171" spans="1:10" ht="15" customHeight="1" x14ac:dyDescent="0.3">
      <c r="A171" s="125" t="s">
        <v>0</v>
      </c>
      <c r="B171" s="125"/>
      <c r="C171" s="125"/>
      <c r="D171" s="125"/>
      <c r="E171" s="125"/>
      <c r="F171" s="5">
        <f>G171+H171</f>
        <v>13</v>
      </c>
      <c r="G171" s="14">
        <f>SUM(G168:G170)</f>
        <v>0</v>
      </c>
      <c r="H171" s="14">
        <f>H167+H168</f>
        <v>13</v>
      </c>
      <c r="I171" s="14">
        <f>I167+I168</f>
        <v>13</v>
      </c>
      <c r="J171" s="14">
        <f>J167+J168</f>
        <v>13</v>
      </c>
    </row>
    <row r="172" spans="1:10" hidden="1" x14ac:dyDescent="0.3">
      <c r="A172" s="116" t="s">
        <v>154</v>
      </c>
      <c r="B172" s="134"/>
      <c r="C172" s="134"/>
      <c r="D172" s="134"/>
      <c r="E172" s="134"/>
      <c r="F172" s="134"/>
      <c r="G172" s="134"/>
      <c r="H172" s="134"/>
      <c r="I172" s="135"/>
      <c r="J172" s="136"/>
    </row>
    <row r="173" spans="1:10" ht="78" hidden="1" x14ac:dyDescent="0.3">
      <c r="A173" s="96">
        <v>1</v>
      </c>
      <c r="B173" s="92" t="s">
        <v>67</v>
      </c>
      <c r="C173" s="92" t="s">
        <v>131</v>
      </c>
      <c r="D173" s="81" t="s">
        <v>155</v>
      </c>
      <c r="E173" s="81" t="s">
        <v>130</v>
      </c>
      <c r="F173" s="83">
        <f>G173+H173</f>
        <v>0</v>
      </c>
      <c r="G173" s="83">
        <v>0</v>
      </c>
      <c r="H173" s="83">
        <v>0</v>
      </c>
    </row>
    <row r="174" spans="1:10" hidden="1" x14ac:dyDescent="0.3">
      <c r="A174" s="4"/>
      <c r="B174" s="13" t="s">
        <v>3</v>
      </c>
      <c r="C174" s="13"/>
      <c r="D174" s="13"/>
      <c r="E174" s="13"/>
      <c r="F174" s="5">
        <f>G174+H174</f>
        <v>0</v>
      </c>
      <c r="G174" s="6">
        <v>0</v>
      </c>
      <c r="H174" s="6">
        <v>0</v>
      </c>
    </row>
    <row r="175" spans="1:10" hidden="1" x14ac:dyDescent="0.3">
      <c r="A175" s="4"/>
      <c r="B175" s="13" t="s">
        <v>3</v>
      </c>
      <c r="C175" s="13"/>
      <c r="D175" s="13"/>
      <c r="E175" s="13"/>
      <c r="F175" s="5">
        <f>G175+H175</f>
        <v>0</v>
      </c>
      <c r="G175" s="6">
        <v>0</v>
      </c>
      <c r="H175" s="6">
        <v>0</v>
      </c>
    </row>
    <row r="176" spans="1:10" hidden="1" x14ac:dyDescent="0.3">
      <c r="A176" s="125" t="s">
        <v>0</v>
      </c>
      <c r="B176" s="125"/>
      <c r="C176" s="125"/>
      <c r="D176" s="125"/>
      <c r="E176" s="125"/>
      <c r="F176" s="5">
        <f>G176+H176</f>
        <v>0</v>
      </c>
      <c r="G176" s="14">
        <v>0</v>
      </c>
      <c r="H176" s="14">
        <v>0</v>
      </c>
      <c r="I176" s="97">
        <v>0</v>
      </c>
      <c r="J176" s="97">
        <v>0</v>
      </c>
    </row>
    <row r="177" spans="1:10" x14ac:dyDescent="0.3">
      <c r="A177" s="123" t="s">
        <v>28</v>
      </c>
      <c r="B177" s="123"/>
      <c r="C177" s="123"/>
      <c r="D177" s="123"/>
      <c r="E177" s="123"/>
      <c r="F177" s="7">
        <f>F145+F150+F155+F160+F165+F176+F171</f>
        <v>19.5</v>
      </c>
      <c r="G177" s="7">
        <f t="shared" ref="G177:J177" si="15">G145+G150+G155+G160+G165+G176+G171</f>
        <v>5.5</v>
      </c>
      <c r="H177" s="7">
        <f t="shared" si="15"/>
        <v>14</v>
      </c>
      <c r="I177" s="7">
        <f t="shared" si="15"/>
        <v>20.9</v>
      </c>
      <c r="J177" s="7">
        <f t="shared" si="15"/>
        <v>14</v>
      </c>
    </row>
    <row r="178" spans="1:10" x14ac:dyDescent="0.3">
      <c r="A178" s="123" t="s">
        <v>20</v>
      </c>
      <c r="B178" s="123"/>
      <c r="C178" s="123"/>
      <c r="D178" s="123"/>
      <c r="E178" s="123"/>
      <c r="F178" s="7">
        <f>F32+F52+F69+F86+F103+F125+F140+F177</f>
        <v>686.4</v>
      </c>
      <c r="G178" s="7">
        <f>G32+G52+G69+G86+G103+G125+G140+G177</f>
        <v>530.4</v>
      </c>
      <c r="H178" s="7">
        <f>H32+H52+H69+H86+H103+H125+H140+H177</f>
        <v>156</v>
      </c>
      <c r="I178" s="7">
        <f t="shared" ref="I178:J178" si="16">I32+I52+I69+I86+I103+I125+I140+I177</f>
        <v>36.9</v>
      </c>
      <c r="J178" s="7">
        <f t="shared" si="16"/>
        <v>1326.4</v>
      </c>
    </row>
  </sheetData>
  <mergeCells count="90">
    <mergeCell ref="A32:E32"/>
    <mergeCell ref="A24:E24"/>
    <mergeCell ref="A31:E31"/>
    <mergeCell ref="A27:B27"/>
    <mergeCell ref="A28:J28"/>
    <mergeCell ref="A39:H39"/>
    <mergeCell ref="A44:H44"/>
    <mergeCell ref="A54:H54"/>
    <mergeCell ref="A58:E58"/>
    <mergeCell ref="A33:H33"/>
    <mergeCell ref="A34:H34"/>
    <mergeCell ref="A43:E43"/>
    <mergeCell ref="A38:E38"/>
    <mergeCell ref="A53:H53"/>
    <mergeCell ref="A52:E52"/>
    <mergeCell ref="A49:J49"/>
    <mergeCell ref="A59:H59"/>
    <mergeCell ref="A63:E63"/>
    <mergeCell ref="A48:E48"/>
    <mergeCell ref="A76:H76"/>
    <mergeCell ref="A64:H64"/>
    <mergeCell ref="A68:E68"/>
    <mergeCell ref="A69:E69"/>
    <mergeCell ref="A70:H70"/>
    <mergeCell ref="A71:H71"/>
    <mergeCell ref="A75:E75"/>
    <mergeCell ref="A85:E85"/>
    <mergeCell ref="A134:E134"/>
    <mergeCell ref="A135:H135"/>
    <mergeCell ref="A125:E125"/>
    <mergeCell ref="A92:E92"/>
    <mergeCell ref="A115:H115"/>
    <mergeCell ref="A114:E114"/>
    <mergeCell ref="A86:E86"/>
    <mergeCell ref="A87:H87"/>
    <mergeCell ref="A88:H88"/>
    <mergeCell ref="A124:E124"/>
    <mergeCell ref="A103:E103"/>
    <mergeCell ref="A93:H93"/>
    <mergeCell ref="A97:E97"/>
    <mergeCell ref="A126:J126"/>
    <mergeCell ref="A131:H131"/>
    <mergeCell ref="A140:E140"/>
    <mergeCell ref="A145:E145"/>
    <mergeCell ref="A141:J141"/>
    <mergeCell ref="A142:J142"/>
    <mergeCell ref="A178:E178"/>
    <mergeCell ref="A150:E150"/>
    <mergeCell ref="A155:E155"/>
    <mergeCell ref="A177:E177"/>
    <mergeCell ref="A176:E176"/>
    <mergeCell ref="A160:E160"/>
    <mergeCell ref="A165:E165"/>
    <mergeCell ref="A171:E171"/>
    <mergeCell ref="A172:J172"/>
    <mergeCell ref="A161:J161"/>
    <mergeCell ref="A166:J166"/>
    <mergeCell ref="I14:I15"/>
    <mergeCell ref="J14:J15"/>
    <mergeCell ref="A16:J16"/>
    <mergeCell ref="A17:J17"/>
    <mergeCell ref="A25:J25"/>
    <mergeCell ref="D14:D15"/>
    <mergeCell ref="B14:B15"/>
    <mergeCell ref="C14:C15"/>
    <mergeCell ref="E14:E15"/>
    <mergeCell ref="A14:A15"/>
    <mergeCell ref="F14:H14"/>
    <mergeCell ref="A80:E80"/>
    <mergeCell ref="A81:H81"/>
    <mergeCell ref="A146:J146"/>
    <mergeCell ref="A151:J151"/>
    <mergeCell ref="A156:J156"/>
    <mergeCell ref="A127:H127"/>
    <mergeCell ref="A130:E130"/>
    <mergeCell ref="A120:E120"/>
    <mergeCell ref="A98:H98"/>
    <mergeCell ref="A109:E109"/>
    <mergeCell ref="A119:E119"/>
    <mergeCell ref="A110:H110"/>
    <mergeCell ref="A102:E102"/>
    <mergeCell ref="A104:J104"/>
    <mergeCell ref="A105:H105"/>
    <mergeCell ref="A139:E139"/>
    <mergeCell ref="E5:H5"/>
    <mergeCell ref="B11:G11"/>
    <mergeCell ref="E7:H7"/>
    <mergeCell ref="E8:H8"/>
    <mergeCell ref="E9:H9"/>
    <mergeCell ref="A6:H6"/>
  </mergeCells>
  <phoneticPr fontId="3" type="noConversion"/>
  <pageMargins left="0.34" right="0.15748031496062992" top="0.62" bottom="0.32" header="0.15748031496062992" footer="0.15748031496062992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1. Доходы Расходы Дефицит, Кт</vt:lpstr>
      <vt:lpstr>2. Прогр. оптимизации расходов</vt:lpstr>
      <vt:lpstr>'1. Доходы Расходы Дефицит, Кт'!Заголовки_для_печати</vt:lpstr>
      <vt:lpstr>'2. Прогр. оптимизации расходов'!Заголовки_для_печати</vt:lpstr>
      <vt:lpstr>'1. Доходы Расходы Дефицит, Кт'!Область_печати</vt:lpstr>
      <vt:lpstr>'2. Прогр. оптимизации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2017-11-07T12:58:37Z</cp:lastPrinted>
  <dcterms:created xsi:type="dcterms:W3CDTF">2006-09-28T05:33:49Z</dcterms:created>
  <dcterms:modified xsi:type="dcterms:W3CDTF">2023-03-17T07:36:54Z</dcterms:modified>
</cp:coreProperties>
</file>