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Жирятино" sheetId="1" r:id="rId1"/>
  </sheets>
  <definedNames>
    <definedName name="_xlnm.Print_Area" localSheetId="0">'Жирятино'!$A$1:$I$114</definedName>
  </definedNames>
  <calcPr fullCalcOnLoad="1"/>
</workbook>
</file>

<file path=xl/sharedStrings.xml><?xml version="1.0" encoding="utf-8"?>
<sst xmlns="http://schemas.openxmlformats.org/spreadsheetml/2006/main" count="327" uniqueCount="90">
  <si>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</si>
  <si>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</si>
  <si>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</si>
  <si>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</si>
  <si>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</si>
  <si>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</si>
  <si>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</si>
  <si>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</si>
  <si>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</si>
  <si>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</si>
  <si>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</si>
  <si>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</si>
  <si>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</si>
  <si>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</si>
  <si>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</si>
  <si>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</si>
  <si>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</si>
  <si>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</si>
  <si>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</si>
  <si>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</si>
  <si>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</si>
  <si>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</si>
  <si>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</si>
  <si>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</si>
  <si>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10</t>
  </si>
  <si>
    <t>Благоустройство</t>
  </si>
  <si>
    <t>Уличное освещение</t>
  </si>
  <si>
    <t>08</t>
  </si>
  <si>
    <t>Жилищно-коммунальное хозяйство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</si>
  <si>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</si>
  <si>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</si>
  <si>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</si>
  <si>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</si>
  <si>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</si>
  <si>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</si>
  <si>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ОСГУ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</si>
  <si>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</si>
  <si>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</si>
  <si>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</si>
  <si>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</si>
  <si>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</si>
  <si>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</si>
  <si>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</si>
  <si>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материальных запасов</t>
  </si>
  <si>
    <t>Озеленение территории</t>
  </si>
  <si>
    <t>Организация и содержание мест захоронения (кладбищ)</t>
  </si>
  <si>
    <t xml:space="preserve">Прочие мероприятия по благоустройству 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</si>
  <si>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</si>
  <si>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Мероприятия по работе с детьми и молодежью</t>
  </si>
  <si>
    <t xml:space="preserve">210 11 31  </t>
  </si>
  <si>
    <t>210 17 61</t>
  </si>
  <si>
    <t xml:space="preserve">к решению Жирятинского сельского Совета народных депутатов </t>
  </si>
  <si>
    <t>Выплата пенсии за выслугу лет лицам, замещавшим должности муниципальной службы</t>
  </si>
  <si>
    <t>1</t>
  </si>
  <si>
    <t>Комплексное социально-экономическое развитие Жирятинского сельского поселения (2015-2017 годы)</t>
  </si>
  <si>
    <t>250 00 00</t>
  </si>
  <si>
    <t>250 10 10</t>
  </si>
  <si>
    <t>Информационное обеспечение деятельности органов местного самоуправления</t>
  </si>
  <si>
    <t>Закупка товаров, работ и услуг для государственных  (муниципальных) нужд</t>
  </si>
  <si>
    <t>Межбюджетные трансферты</t>
  </si>
  <si>
    <t>Иные межбюджетные трансфетры</t>
  </si>
  <si>
    <t>Перечисление другим бюджетам бюджетной системы Российской Федерации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</si>
  <si>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</si>
  <si>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>рублей</t>
  </si>
  <si>
    <t>Итого расходов:</t>
  </si>
  <si>
    <t>250 10 10 13 0</t>
  </si>
  <si>
    <t>250 10 51 18 0</t>
  </si>
  <si>
    <t>250 10 70 02 0</t>
  </si>
  <si>
    <t>250 10 70 01 0</t>
  </si>
  <si>
    <t>250 10 70 03 0</t>
  </si>
  <si>
    <t xml:space="preserve">250 10 70 05 0 </t>
  </si>
  <si>
    <t xml:space="preserve">250 10 11 31 0  </t>
  </si>
  <si>
    <t>250 10 15 93 0</t>
  </si>
  <si>
    <t>250 10 16 51 0</t>
  </si>
  <si>
    <t>250 10 17 61 0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</si>
  <si>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</si>
  <si>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</si>
  <si>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</si>
  <si>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</si>
  <si>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250 00 0000 0</t>
  </si>
  <si>
    <t>Приложение 2</t>
  </si>
  <si>
    <t xml:space="preserve"> Приложение №7</t>
  </si>
  <si>
    <t>О внесении изменений и дополнений  в решение Жирятинского сельского Совета народных депутатов  от 16 декабря 2016 года №3-108</t>
  </si>
  <si>
    <t>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Жирятинского сельского поселения на 2017 год</t>
  </si>
  <si>
    <t>Сумма на 2017 год</t>
  </si>
  <si>
    <t>К решению Жирятинского сельского Совета народных депутатов                                                        от 16 декабря 2016 года №3-108</t>
  </si>
  <si>
    <t>"О бюджете Жирятинского сельского поселения  на 2017 год и на плановый период 2018 -2019 годов"</t>
  </si>
  <si>
    <t>"О бюджете Жирятинского сельского поселения  на 2017 год и на плановый период 2018 - 2019 годов"</t>
  </si>
  <si>
    <t>Комплексное социально-экономическое развитие Жирятинского сельского поселения (2017-2019 годы)</t>
  </si>
  <si>
    <t>от 27 октября 2017г  №3-131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</si>
</sst>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5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color indexed="48"/>
      <name val="Times New Roman"/>
      <family val="1"/>
    </font>
    <font>
      <sz val="11.95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b/>
      <sz val="11.95"/>
      <color indexed="14"/>
      <name val="Times New Roman"/>
      <family val="1"/>
    </font>
    <font>
      <sz val="11.95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48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2">
    <xf numFmtId="0" fontId="0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11" fillId="0" borderId="10" xfId="51" applyFont="1" applyFill="1" applyBorder="1" applyAlignment="1">
      <alignment horizontal="center" vertical="center" wrapText="1"/>
    </xf>
    <xf numFmtId="0" fontId="11" fillId="33" borderId="10" xfId="51" applyFont="1" applyFill="1" applyBorder="1" applyAlignment="1">
      <alignment horizontal="center" vertical="center" wrapText="1"/>
    </xf>
    <xf numFmtId="0" fontId="11" fillId="0" borderId="10" xfId="57" applyNumberFormat="1" applyFont="1" applyFill="1" applyBorder="1" applyAlignment="1">
      <alignment horizontal="center" vertical="center" wrapText="1"/>
    </xf>
    <xf numFmtId="0" fontId="11" fillId="33" borderId="10" xfId="57" applyNumberFormat="1" applyFont="1" applyFill="1" applyBorder="1" applyAlignment="1">
      <alignment horizontal="center" vertical="center" wrapText="1"/>
    </xf>
    <xf numFmtId="0" fontId="10" fillId="34" borderId="10" xfId="44" applyNumberFormat="1" applyFont="1" applyFill="1" applyBorder="1" applyAlignment="1">
      <alignment horizontal="left" vertical="center" wrapText="1"/>
    </xf>
    <xf numFmtId="0" fontId="7" fillId="34" borderId="10" xfId="43" applyNumberFormat="1" applyFont="1" applyFill="1" applyBorder="1" applyAlignment="1">
      <alignment horizontal="center" vertical="center" wrapText="1"/>
    </xf>
    <xf numFmtId="0" fontId="7" fillId="34" borderId="10" xfId="61" applyNumberFormat="1" applyFont="1" applyFill="1" applyBorder="1" applyAlignment="1">
      <alignment horizontal="center" vertical="center" wrapText="1"/>
    </xf>
    <xf numFmtId="0" fontId="12" fillId="0" borderId="10" xfId="44" applyNumberFormat="1" applyFont="1" applyFill="1" applyBorder="1" applyAlignment="1">
      <alignment horizontal="left" vertical="center" wrapText="1"/>
    </xf>
    <xf numFmtId="0" fontId="13" fillId="0" borderId="10" xfId="43" applyNumberFormat="1" applyFont="1" applyFill="1" applyBorder="1" applyAlignment="1">
      <alignment horizontal="center" vertical="center" wrapText="1"/>
    </xf>
    <xf numFmtId="0" fontId="13" fillId="0" borderId="10" xfId="61" applyNumberFormat="1" applyFont="1" applyFill="1" applyBorder="1" applyAlignment="1">
      <alignment horizontal="center" vertical="center" wrapText="1"/>
    </xf>
    <xf numFmtId="0" fontId="7" fillId="33" borderId="10" xfId="61" applyNumberFormat="1" applyFont="1" applyFill="1" applyBorder="1" applyAlignment="1">
      <alignment horizontal="center" vertical="center" wrapText="1"/>
    </xf>
    <xf numFmtId="0" fontId="7" fillId="0" borderId="10" xfId="61" applyNumberFormat="1" applyFont="1" applyFill="1" applyBorder="1" applyAlignment="1">
      <alignment horizontal="center" vertical="center" wrapText="1"/>
    </xf>
    <xf numFmtId="0" fontId="14" fillId="0" borderId="10" xfId="44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57" applyNumberFormat="1" applyFont="1" applyFill="1" applyBorder="1" applyAlignment="1">
      <alignment horizontal="center" vertical="center" wrapText="1"/>
    </xf>
    <xf numFmtId="0" fontId="16" fillId="33" borderId="10" xfId="57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57" applyNumberFormat="1" applyFont="1" applyFill="1" applyBorder="1" applyAlignment="1">
      <alignment horizontal="center" vertical="center" wrapText="1"/>
    </xf>
    <xf numFmtId="0" fontId="17" fillId="33" borderId="10" xfId="57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57" applyNumberFormat="1" applyFont="1" applyFill="1" applyBorder="1" applyAlignment="1">
      <alignment horizontal="center" vertical="center" wrapText="1"/>
    </xf>
    <xf numFmtId="0" fontId="17" fillId="0" borderId="10" xfId="57" applyNumberFormat="1" applyFont="1" applyFill="1" applyBorder="1" applyAlignment="1">
      <alignment horizontal="center" vertical="center" wrapText="1"/>
    </xf>
    <xf numFmtId="0" fontId="12" fillId="34" borderId="10" xfId="44" applyNumberFormat="1" applyFont="1" applyFill="1" applyBorder="1" applyAlignment="1">
      <alignment horizontal="left" vertical="center" wrapText="1"/>
    </xf>
    <xf numFmtId="0" fontId="13" fillId="34" borderId="10" xfId="43" applyNumberFormat="1" applyFont="1" applyFill="1" applyBorder="1" applyAlignment="1">
      <alignment horizontal="center" vertical="center" wrapText="1"/>
    </xf>
    <xf numFmtId="0" fontId="13" fillId="34" borderId="10" xfId="61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12" xfId="57" applyNumberFormat="1" applyFont="1" applyFill="1" applyBorder="1" applyAlignment="1">
      <alignment horizontal="center" vertical="center" wrapText="1"/>
    </xf>
    <xf numFmtId="0" fontId="18" fillId="33" borderId="10" xfId="57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49" fontId="5" fillId="0" borderId="10" xfId="57" applyNumberFormat="1" applyFont="1" applyFill="1" applyBorder="1" applyAlignment="1">
      <alignment horizontal="center" vertical="center" wrapText="1"/>
    </xf>
    <xf numFmtId="0" fontId="5" fillId="33" borderId="10" xfId="57" applyNumberFormat="1" applyFont="1" applyFill="1" applyBorder="1" applyAlignment="1">
      <alignment horizontal="center" vertical="center" wrapText="1"/>
    </xf>
    <xf numFmtId="49" fontId="13" fillId="0" borderId="10" xfId="57" applyNumberFormat="1" applyFont="1" applyFill="1" applyBorder="1" applyAlignment="1">
      <alignment horizontal="center" vertical="center" wrapText="1"/>
    </xf>
    <xf numFmtId="0" fontId="7" fillId="33" borderId="10" xfId="57" applyNumberFormat="1" applyFont="1" applyFill="1" applyBorder="1" applyAlignment="1">
      <alignment horizontal="center" vertical="center" wrapText="1"/>
    </xf>
    <xf numFmtId="0" fontId="7" fillId="0" borderId="10" xfId="57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6" fillId="33" borderId="10" xfId="57" applyNumberFormat="1" applyFont="1" applyFill="1" applyBorder="1" applyAlignment="1">
      <alignment horizontal="center" vertical="center" wrapText="1"/>
    </xf>
    <xf numFmtId="0" fontId="6" fillId="0" borderId="10" xfId="57" applyNumberFormat="1" applyFont="1" applyFill="1" applyBorder="1" applyAlignment="1">
      <alignment horizontal="center" vertical="center" wrapText="1"/>
    </xf>
    <xf numFmtId="0" fontId="18" fillId="0" borderId="10" xfId="57" applyNumberFormat="1" applyFont="1" applyFill="1" applyBorder="1" applyAlignment="1">
      <alignment horizontal="center" vertical="center" wrapText="1"/>
    </xf>
    <xf numFmtId="49" fontId="18" fillId="0" borderId="10" xfId="57" applyNumberFormat="1" applyFont="1" applyFill="1" applyBorder="1" applyAlignment="1">
      <alignment horizontal="center" vertical="center" wrapText="1"/>
    </xf>
    <xf numFmtId="0" fontId="5" fillId="0" borderId="10" xfId="43" applyNumberFormat="1" applyFont="1" applyFill="1" applyBorder="1" applyAlignment="1">
      <alignment horizontal="center" vertical="center" wrapText="1"/>
    </xf>
    <xf numFmtId="0" fontId="5" fillId="0" borderId="10" xfId="6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4" fillId="0" borderId="11" xfId="44" applyNumberFormat="1" applyFont="1" applyFill="1" applyBorder="1" applyAlignment="1">
      <alignment horizontal="left" vertical="center" wrapText="1"/>
    </xf>
    <xf numFmtId="0" fontId="13" fillId="0" borderId="12" xfId="43" applyNumberFormat="1" applyFont="1" applyFill="1" applyBorder="1" applyAlignment="1">
      <alignment horizontal="center" vertical="center" wrapText="1"/>
    </xf>
    <xf numFmtId="0" fontId="14" fillId="0" borderId="0" xfId="44" applyNumberFormat="1" applyFont="1" applyFill="1" applyBorder="1" applyAlignment="1">
      <alignment horizontal="left" vertical="center" wrapText="1"/>
    </xf>
    <xf numFmtId="0" fontId="4" fillId="0" borderId="10" xfId="57" applyNumberFormat="1" applyFont="1" applyFill="1" applyBorder="1" applyAlignment="1">
      <alignment horizontal="center" vertical="center" wrapText="1"/>
    </xf>
    <xf numFmtId="0" fontId="15" fillId="33" borderId="10" xfId="57" applyNumberFormat="1" applyFont="1" applyFill="1" applyBorder="1" applyAlignment="1">
      <alignment horizontal="center" vertical="center" wrapText="1"/>
    </xf>
    <xf numFmtId="0" fontId="15" fillId="0" borderId="10" xfId="57" applyNumberFormat="1" applyFont="1" applyFill="1" applyBorder="1" applyAlignment="1">
      <alignment horizontal="center" vertical="center" wrapText="1"/>
    </xf>
    <xf numFmtId="0" fontId="3" fillId="0" borderId="10" xfId="57" applyNumberFormat="1" applyFont="1" applyFill="1" applyBorder="1" applyAlignment="1">
      <alignment horizontal="center" vertical="center" wrapText="1"/>
    </xf>
    <xf numFmtId="0" fontId="3" fillId="33" borderId="10" xfId="57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3" fillId="0" borderId="14" xfId="57" applyNumberFormat="1" applyFont="1" applyFill="1" applyBorder="1" applyAlignment="1">
      <alignment horizontal="center" vertical="center" wrapText="1"/>
    </xf>
    <xf numFmtId="0" fontId="3" fillId="33" borderId="14" xfId="57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0" fontId="9" fillId="0" borderId="15" xfId="0" applyFont="1" applyFill="1" applyBorder="1" applyAlignment="1">
      <alignment wrapText="1"/>
    </xf>
    <xf numFmtId="0" fontId="8" fillId="0" borderId="0" xfId="48" applyFont="1" applyFill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2" fillId="34" borderId="14" xfId="44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2" fillId="0" borderId="11" xfId="44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7" fillId="0" borderId="10" xfId="43" applyNumberFormat="1" applyFont="1" applyFill="1" applyBorder="1" applyAlignment="1">
      <alignment horizontal="center" vertical="center" wrapText="1"/>
    </xf>
    <xf numFmtId="0" fontId="14" fillId="0" borderId="14" xfId="44" applyNumberFormat="1" applyFont="1" applyFill="1" applyBorder="1" applyAlignment="1">
      <alignment horizontal="left" vertical="center" wrapText="1"/>
    </xf>
    <xf numFmtId="0" fontId="17" fillId="0" borderId="10" xfId="61" applyNumberFormat="1" applyFont="1" applyFill="1" applyBorder="1" applyAlignment="1">
      <alignment horizontal="center" vertical="center" wrapText="1"/>
    </xf>
    <xf numFmtId="0" fontId="17" fillId="33" borderId="10" xfId="61" applyNumberFormat="1" applyFont="1" applyFill="1" applyBorder="1" applyAlignment="1">
      <alignment horizontal="center" vertical="center" wrapText="1"/>
    </xf>
    <xf numFmtId="49" fontId="17" fillId="0" borderId="10" xfId="57" applyNumberFormat="1" applyFont="1" applyFill="1" applyBorder="1" applyAlignment="1">
      <alignment horizontal="center" vertical="center" wrapText="1"/>
    </xf>
    <xf numFmtId="0" fontId="13" fillId="0" borderId="14" xfId="43" applyNumberFormat="1" applyFont="1" applyFill="1" applyBorder="1" applyAlignment="1">
      <alignment horizontal="center" vertical="center" wrapText="1"/>
    </xf>
    <xf numFmtId="0" fontId="13" fillId="0" borderId="14" xfId="61" applyNumberFormat="1" applyFont="1" applyFill="1" applyBorder="1" applyAlignment="1">
      <alignment horizontal="center" vertical="center" wrapText="1"/>
    </xf>
    <xf numFmtId="0" fontId="7" fillId="33" borderId="14" xfId="61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7" fillId="0" borderId="11" xfId="61" applyNumberFormat="1" applyFont="1" applyFill="1" applyBorder="1" applyAlignment="1">
      <alignment horizontal="center" vertical="center" wrapText="1"/>
    </xf>
    <xf numFmtId="0" fontId="5" fillId="0" borderId="11" xfId="57" applyNumberFormat="1" applyFont="1" applyFill="1" applyBorder="1" applyAlignment="1">
      <alignment horizontal="center" vertical="center" wrapText="1"/>
    </xf>
    <xf numFmtId="0" fontId="5" fillId="33" borderId="11" xfId="57" applyNumberFormat="1" applyFont="1" applyFill="1" applyBorder="1" applyAlignment="1">
      <alignment horizontal="center" vertical="center" wrapText="1"/>
    </xf>
    <xf numFmtId="0" fontId="16" fillId="0" borderId="11" xfId="57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5" fillId="0" borderId="14" xfId="57" applyNumberFormat="1" applyFont="1" applyFill="1" applyBorder="1" applyAlignment="1">
      <alignment horizontal="center" vertical="center" wrapText="1"/>
    </xf>
    <xf numFmtId="0" fontId="5" fillId="0" borderId="17" xfId="57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center" wrapText="1"/>
    </xf>
    <xf numFmtId="0" fontId="19" fillId="0" borderId="11" xfId="0" applyFont="1" applyFill="1" applyBorder="1" applyAlignment="1">
      <alignment vertical="top" wrapText="1"/>
    </xf>
    <xf numFmtId="0" fontId="8" fillId="0" borderId="0" xfId="48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view="pageBreakPreview" zoomScale="86" zoomScaleNormal="86" zoomScaleSheetLayoutView="86" zoomScalePageLayoutView="0" workbookViewId="0" topLeftCell="A83">
      <selection activeCell="K40" sqref="K40"/>
    </sheetView>
  </sheetViews>
  <sheetFormatPr defaultColWidth="9.140625" defaultRowHeight="12.75"/>
  <cols>
    <col min="1" max="1" width="71.7109375" style="0" customWidth="1"/>
    <col min="2" max="2" width="7.00390625" style="0" customWidth="1"/>
    <col min="3" max="3" width="9.421875" style="0" customWidth="1"/>
    <col min="4" max="4" width="15.8515625" style="0" customWidth="1"/>
    <col min="5" max="5" width="11.00390625" style="0" customWidth="1"/>
    <col min="6" max="6" width="8.7109375" style="0" hidden="1" customWidth="1"/>
    <col min="7" max="7" width="22.421875" style="0" customWidth="1"/>
    <col min="8" max="8" width="10.421875" style="0" hidden="1" customWidth="1"/>
    <col min="9" max="9" width="12.8515625" style="0" hidden="1" customWidth="1"/>
  </cols>
  <sheetData>
    <row r="1" spans="2:7" ht="15.75" customHeight="1">
      <c r="B1" s="1"/>
      <c r="C1" s="1"/>
      <c r="D1" s="90" t="s">
        <v>80</v>
      </c>
      <c r="E1" s="90"/>
      <c r="F1" s="90"/>
      <c r="G1" s="90"/>
    </row>
    <row r="2" spans="2:7" ht="23.25" customHeight="1">
      <c r="B2" s="85" t="s">
        <v>51</v>
      </c>
      <c r="C2" s="85"/>
      <c r="D2" s="85"/>
      <c r="E2" s="85"/>
      <c r="F2" s="85"/>
      <c r="G2" s="85"/>
    </row>
    <row r="3" spans="2:7" ht="15.75" customHeight="1">
      <c r="B3" s="85" t="s">
        <v>89</v>
      </c>
      <c r="C3" s="85"/>
      <c r="D3" s="85"/>
      <c r="E3" s="85"/>
      <c r="F3" s="85"/>
      <c r="G3" s="85"/>
    </row>
    <row r="4" spans="2:7" ht="51" customHeight="1">
      <c r="B4" s="91" t="s">
        <v>82</v>
      </c>
      <c r="C4" s="91"/>
      <c r="D4" s="91"/>
      <c r="E4" s="91"/>
      <c r="F4" s="91"/>
      <c r="G4" s="91"/>
    </row>
    <row r="5" spans="2:7" ht="46.5" customHeight="1">
      <c r="B5" s="84" t="s">
        <v>86</v>
      </c>
      <c r="C5" s="84"/>
      <c r="D5" s="84"/>
      <c r="E5" s="84"/>
      <c r="F5" s="84"/>
      <c r="G5" s="84"/>
    </row>
    <row r="6" spans="2:7" ht="15.75" customHeight="1">
      <c r="B6" s="85" t="s">
        <v>81</v>
      </c>
      <c r="C6" s="85"/>
      <c r="D6" s="85"/>
      <c r="E6" s="85"/>
      <c r="F6" s="85"/>
      <c r="G6" s="85"/>
    </row>
    <row r="7" spans="2:7" ht="36" customHeight="1">
      <c r="B7" s="86" t="s">
        <v>85</v>
      </c>
      <c r="C7" s="86"/>
      <c r="D7" s="86"/>
      <c r="E7" s="86"/>
      <c r="F7" s="86"/>
      <c r="G7" s="86"/>
    </row>
    <row r="8" spans="2:7" ht="40.5" customHeight="1">
      <c r="B8" s="87" t="s">
        <v>87</v>
      </c>
      <c r="C8" s="87"/>
      <c r="D8" s="87"/>
      <c r="E8" s="87"/>
      <c r="F8" s="87"/>
      <c r="G8" s="87"/>
    </row>
    <row r="9" spans="2:7" ht="15.75" customHeight="1">
      <c r="B9" s="1"/>
      <c r="C9" s="1"/>
      <c r="D9" s="1"/>
      <c r="E9" s="1"/>
      <c r="F9" s="1"/>
      <c r="G9" s="1"/>
    </row>
    <row r="10" spans="2:7" ht="19.5" customHeight="1">
      <c r="B10" s="91"/>
      <c r="C10" s="91"/>
      <c r="D10" s="91"/>
      <c r="E10" s="91"/>
      <c r="F10" s="91"/>
      <c r="G10" s="91"/>
    </row>
    <row r="11" spans="1:9" ht="62.25" customHeight="1">
      <c r="A11" s="89" t="s">
        <v>83</v>
      </c>
      <c r="B11" s="89"/>
      <c r="C11" s="89"/>
      <c r="D11" s="89"/>
      <c r="E11" s="89"/>
      <c r="F11" s="89"/>
      <c r="G11" s="89"/>
      <c r="H11" s="61"/>
      <c r="I11" s="61"/>
    </row>
    <row r="12" spans="1:9" ht="27" customHeight="1">
      <c r="A12" s="60"/>
      <c r="B12" s="60"/>
      <c r="C12" s="60"/>
      <c r="D12" s="60"/>
      <c r="E12" s="60"/>
      <c r="F12" s="60"/>
      <c r="G12" s="60" t="s">
        <v>63</v>
      </c>
      <c r="H12" s="60"/>
      <c r="I12" s="60"/>
    </row>
    <row r="13" spans="1:7" ht="15.75">
      <c r="A13" s="2" t="s">
        <v>3</v>
      </c>
      <c r="B13" s="2" t="s">
        <v>4</v>
      </c>
      <c r="C13" s="2" t="s">
        <v>5</v>
      </c>
      <c r="D13" s="2" t="s">
        <v>6</v>
      </c>
      <c r="E13" s="2" t="s">
        <v>7</v>
      </c>
      <c r="F13" s="3" t="s">
        <v>35</v>
      </c>
      <c r="G13" s="2" t="s">
        <v>84</v>
      </c>
    </row>
    <row r="14" spans="1:7" ht="15.75">
      <c r="A14" s="4" t="s">
        <v>53</v>
      </c>
      <c r="B14" s="4">
        <v>2</v>
      </c>
      <c r="C14" s="4">
        <v>3</v>
      </c>
      <c r="D14" s="4">
        <v>4</v>
      </c>
      <c r="E14" s="4">
        <v>5</v>
      </c>
      <c r="F14" s="5"/>
      <c r="G14" s="4">
        <v>6</v>
      </c>
    </row>
    <row r="15" spans="1:7" ht="18.75">
      <c r="A15" s="6" t="s">
        <v>8</v>
      </c>
      <c r="B15" s="7" t="s">
        <v>9</v>
      </c>
      <c r="C15" s="8" t="s">
        <v>2</v>
      </c>
      <c r="D15" s="8" t="s">
        <v>2</v>
      </c>
      <c r="E15" s="8" t="s">
        <v>2</v>
      </c>
      <c r="F15" s="8"/>
      <c r="G15" s="8">
        <f>G16</f>
        <v>145600</v>
      </c>
    </row>
    <row r="16" spans="1:7" ht="15.75">
      <c r="A16" s="9" t="s">
        <v>18</v>
      </c>
      <c r="B16" s="10" t="s">
        <v>9</v>
      </c>
      <c r="C16" s="10" t="s">
        <v>19</v>
      </c>
      <c r="D16" s="11" t="s">
        <v>2</v>
      </c>
      <c r="E16" s="11" t="s">
        <v>2</v>
      </c>
      <c r="F16" s="12"/>
      <c r="G16" s="13">
        <f>G20</f>
        <v>145600</v>
      </c>
    </row>
    <row r="17" spans="1:7" ht="31.5" hidden="1">
      <c r="A17" s="14" t="s">
        <v>54</v>
      </c>
      <c r="B17" s="10" t="s">
        <v>9</v>
      </c>
      <c r="C17" s="10" t="s">
        <v>19</v>
      </c>
      <c r="D17" s="11" t="s">
        <v>55</v>
      </c>
      <c r="E17" s="11"/>
      <c r="F17" s="12"/>
      <c r="G17" s="13" t="e">
        <f>#REF!+G21+#REF!</f>
        <v>#REF!</v>
      </c>
    </row>
    <row r="18" spans="1:7" ht="15.75" hidden="1">
      <c r="A18" s="15" t="s">
        <v>42</v>
      </c>
      <c r="B18" s="16"/>
      <c r="C18" s="16"/>
      <c r="D18" s="16"/>
      <c r="E18" s="16"/>
      <c r="F18" s="17">
        <v>290</v>
      </c>
      <c r="G18" s="16"/>
    </row>
    <row r="19" spans="1:7" ht="15.75" hidden="1">
      <c r="A19" s="15" t="s">
        <v>42</v>
      </c>
      <c r="B19" s="22" t="s">
        <v>9</v>
      </c>
      <c r="C19" s="22" t="s">
        <v>19</v>
      </c>
      <c r="D19" s="22" t="s">
        <v>56</v>
      </c>
      <c r="E19" s="22">
        <v>852</v>
      </c>
      <c r="F19" s="17">
        <v>290</v>
      </c>
      <c r="G19" s="16">
        <v>5500</v>
      </c>
    </row>
    <row r="20" spans="1:7" ht="31.5">
      <c r="A20" s="15" t="s">
        <v>88</v>
      </c>
      <c r="B20" s="67" t="s">
        <v>9</v>
      </c>
      <c r="C20" s="67" t="s">
        <v>19</v>
      </c>
      <c r="D20" s="16" t="s">
        <v>79</v>
      </c>
      <c r="E20" s="22"/>
      <c r="F20" s="17"/>
      <c r="G20" s="16">
        <f>G21</f>
        <v>145600</v>
      </c>
    </row>
    <row r="21" spans="1:7" ht="31.5">
      <c r="A21" s="18" t="s">
        <v>57</v>
      </c>
      <c r="B21" s="19" t="s">
        <v>9</v>
      </c>
      <c r="C21" s="19">
        <v>13</v>
      </c>
      <c r="D21" s="19" t="s">
        <v>65</v>
      </c>
      <c r="E21" s="23"/>
      <c r="F21" s="20"/>
      <c r="G21" s="19">
        <f>G22+G25</f>
        <v>145600</v>
      </c>
    </row>
    <row r="22" spans="1:7" ht="31.5">
      <c r="A22" s="21" t="s">
        <v>58</v>
      </c>
      <c r="B22" s="22" t="s">
        <v>9</v>
      </c>
      <c r="C22" s="22" t="s">
        <v>19</v>
      </c>
      <c r="D22" s="22" t="s">
        <v>65</v>
      </c>
      <c r="E22" s="22">
        <v>200</v>
      </c>
      <c r="F22" s="17"/>
      <c r="G22" s="22">
        <f>G23</f>
        <v>141600</v>
      </c>
    </row>
    <row r="23" spans="1:7" ht="31.5">
      <c r="A23" s="21" t="s">
        <v>76</v>
      </c>
      <c r="B23" s="22" t="s">
        <v>9</v>
      </c>
      <c r="C23" s="22" t="s">
        <v>19</v>
      </c>
      <c r="D23" s="22" t="s">
        <v>65</v>
      </c>
      <c r="E23" s="22">
        <v>240</v>
      </c>
      <c r="F23" s="17"/>
      <c r="G23" s="22">
        <v>141600</v>
      </c>
    </row>
    <row r="24" spans="1:7" ht="15.75" hidden="1">
      <c r="A24" s="15" t="s">
        <v>39</v>
      </c>
      <c r="B24" s="81" t="s">
        <v>9</v>
      </c>
      <c r="C24" s="22" t="s">
        <v>19</v>
      </c>
      <c r="D24" s="22" t="s">
        <v>65</v>
      </c>
      <c r="E24" s="22">
        <v>240</v>
      </c>
      <c r="F24" s="17">
        <v>226</v>
      </c>
      <c r="G24" s="16">
        <v>63000</v>
      </c>
    </row>
    <row r="25" spans="1:7" ht="15.75">
      <c r="A25" s="62" t="s">
        <v>14</v>
      </c>
      <c r="B25" s="77" t="s">
        <v>9</v>
      </c>
      <c r="C25" s="31" t="s">
        <v>19</v>
      </c>
      <c r="D25" s="22" t="s">
        <v>65</v>
      </c>
      <c r="E25" s="22">
        <v>800</v>
      </c>
      <c r="F25" s="22">
        <v>5500</v>
      </c>
      <c r="G25" s="22">
        <f>G26</f>
        <v>4000</v>
      </c>
    </row>
    <row r="26" spans="1:7" ht="15.75">
      <c r="A26" s="62" t="s">
        <v>75</v>
      </c>
      <c r="B26" s="82" t="s">
        <v>9</v>
      </c>
      <c r="C26" s="22" t="s">
        <v>19</v>
      </c>
      <c r="D26" s="22" t="s">
        <v>65</v>
      </c>
      <c r="E26" s="22">
        <v>850</v>
      </c>
      <c r="F26" s="22">
        <v>5500</v>
      </c>
      <c r="G26" s="22">
        <v>4000</v>
      </c>
    </row>
    <row r="27" spans="1:7" ht="15.75" hidden="1">
      <c r="A27" s="15" t="s">
        <v>37</v>
      </c>
      <c r="B27" s="22"/>
      <c r="C27" s="22"/>
      <c r="D27" s="22"/>
      <c r="E27" s="16"/>
      <c r="F27" s="17">
        <v>223</v>
      </c>
      <c r="G27" s="16">
        <v>135574</v>
      </c>
    </row>
    <row r="28" spans="1:7" ht="15.75">
      <c r="A28" s="24" t="s">
        <v>22</v>
      </c>
      <c r="B28" s="25" t="s">
        <v>10</v>
      </c>
      <c r="C28" s="26" t="s">
        <v>2</v>
      </c>
      <c r="D28" s="26" t="s">
        <v>2</v>
      </c>
      <c r="E28" s="26" t="s">
        <v>2</v>
      </c>
      <c r="F28" s="8"/>
      <c r="G28" s="8">
        <f>G29</f>
        <v>148144</v>
      </c>
    </row>
    <row r="29" spans="1:7" ht="15.75">
      <c r="A29" s="9" t="s">
        <v>23</v>
      </c>
      <c r="B29" s="10" t="s">
        <v>10</v>
      </c>
      <c r="C29" s="10" t="s">
        <v>11</v>
      </c>
      <c r="D29" s="11" t="s">
        <v>2</v>
      </c>
      <c r="E29" s="11" t="s">
        <v>2</v>
      </c>
      <c r="F29" s="12"/>
      <c r="G29" s="13">
        <v>148144</v>
      </c>
    </row>
    <row r="30" spans="1:7" ht="31.5" hidden="1">
      <c r="A30" s="14" t="s">
        <v>54</v>
      </c>
      <c r="B30" s="10" t="s">
        <v>10</v>
      </c>
      <c r="C30" s="10" t="s">
        <v>11</v>
      </c>
      <c r="D30" s="11" t="s">
        <v>55</v>
      </c>
      <c r="E30" s="11"/>
      <c r="F30" s="12"/>
      <c r="G30" s="13">
        <f>G32</f>
        <v>148144</v>
      </c>
    </row>
    <row r="31" spans="1:7" ht="31.5">
      <c r="A31" s="15" t="s">
        <v>88</v>
      </c>
      <c r="B31" s="67" t="s">
        <v>10</v>
      </c>
      <c r="C31" s="67" t="s">
        <v>11</v>
      </c>
      <c r="D31" s="69" t="s">
        <v>79</v>
      </c>
      <c r="E31" s="69"/>
      <c r="F31" s="70"/>
      <c r="G31" s="69">
        <f>G29</f>
        <v>148144</v>
      </c>
    </row>
    <row r="32" spans="1:7" ht="31.5">
      <c r="A32" s="66" t="s">
        <v>78</v>
      </c>
      <c r="B32" s="22" t="s">
        <v>10</v>
      </c>
      <c r="C32" s="22" t="s">
        <v>11</v>
      </c>
      <c r="D32" s="19" t="s">
        <v>66</v>
      </c>
      <c r="E32" s="27" t="s">
        <v>2</v>
      </c>
      <c r="F32" s="28"/>
      <c r="G32" s="29">
        <v>148144</v>
      </c>
    </row>
    <row r="33" spans="1:7" ht="15.75">
      <c r="A33" s="30" t="s">
        <v>59</v>
      </c>
      <c r="B33" s="31" t="s">
        <v>10</v>
      </c>
      <c r="C33" s="22" t="s">
        <v>11</v>
      </c>
      <c r="D33" s="22" t="s">
        <v>66</v>
      </c>
      <c r="E33" s="22">
        <v>500</v>
      </c>
      <c r="F33" s="32"/>
      <c r="G33" s="22">
        <v>148144</v>
      </c>
    </row>
    <row r="34" spans="1:7" ht="15.75">
      <c r="A34" s="30" t="s">
        <v>60</v>
      </c>
      <c r="B34" s="31" t="s">
        <v>10</v>
      </c>
      <c r="C34" s="22" t="s">
        <v>11</v>
      </c>
      <c r="D34" s="22" t="s">
        <v>66</v>
      </c>
      <c r="E34" s="22">
        <v>540</v>
      </c>
      <c r="F34" s="32"/>
      <c r="G34" s="22">
        <v>148144</v>
      </c>
    </row>
    <row r="35" spans="1:7" ht="31.5" hidden="1">
      <c r="A35" s="33" t="s">
        <v>61</v>
      </c>
      <c r="B35" s="16"/>
      <c r="C35" s="16"/>
      <c r="D35" s="16"/>
      <c r="E35" s="16"/>
      <c r="F35" s="17">
        <v>251</v>
      </c>
      <c r="G35" s="16">
        <v>142967</v>
      </c>
    </row>
    <row r="36" spans="1:7" ht="15.75" hidden="1">
      <c r="A36" s="15" t="s">
        <v>38</v>
      </c>
      <c r="B36" s="16"/>
      <c r="C36" s="16"/>
      <c r="D36" s="16"/>
      <c r="E36" s="16"/>
      <c r="F36" s="17">
        <v>225</v>
      </c>
      <c r="G36" s="16">
        <v>15000</v>
      </c>
    </row>
    <row r="37" spans="1:7" ht="15.75">
      <c r="A37" s="24" t="s">
        <v>28</v>
      </c>
      <c r="B37" s="25" t="s">
        <v>15</v>
      </c>
      <c r="C37" s="26" t="s">
        <v>2</v>
      </c>
      <c r="D37" s="26" t="s">
        <v>2</v>
      </c>
      <c r="E37" s="26" t="s">
        <v>2</v>
      </c>
      <c r="F37" s="8"/>
      <c r="G37" s="8">
        <f>G38</f>
        <v>3768300</v>
      </c>
    </row>
    <row r="38" spans="1:7" ht="15.75">
      <c r="A38" s="18" t="s">
        <v>25</v>
      </c>
      <c r="B38" s="19" t="s">
        <v>15</v>
      </c>
      <c r="C38" s="36" t="s">
        <v>11</v>
      </c>
      <c r="D38" s="19"/>
      <c r="E38" s="19"/>
      <c r="F38" s="37"/>
      <c r="G38" s="38">
        <f>G41+G49+G56+G62</f>
        <v>3768300</v>
      </c>
    </row>
    <row r="39" spans="1:7" ht="31.5" hidden="1">
      <c r="A39" s="39" t="s">
        <v>54</v>
      </c>
      <c r="B39" s="19" t="s">
        <v>15</v>
      </c>
      <c r="C39" s="36" t="s">
        <v>11</v>
      </c>
      <c r="D39" s="19" t="s">
        <v>55</v>
      </c>
      <c r="E39" s="19"/>
      <c r="F39" s="37"/>
      <c r="G39" s="38">
        <f>G41</f>
        <v>1435270</v>
      </c>
    </row>
    <row r="40" spans="1:7" ht="31.5">
      <c r="A40" s="15" t="s">
        <v>88</v>
      </c>
      <c r="B40" s="23" t="s">
        <v>15</v>
      </c>
      <c r="C40" s="71" t="s">
        <v>11</v>
      </c>
      <c r="D40" s="69" t="s">
        <v>79</v>
      </c>
      <c r="E40" s="22"/>
      <c r="F40" s="35"/>
      <c r="G40" s="16">
        <f>G38</f>
        <v>3768300</v>
      </c>
    </row>
    <row r="41" spans="1:7" ht="15.75">
      <c r="A41" s="18" t="s">
        <v>26</v>
      </c>
      <c r="B41" s="22" t="s">
        <v>15</v>
      </c>
      <c r="C41" s="34" t="s">
        <v>11</v>
      </c>
      <c r="D41" s="19" t="s">
        <v>68</v>
      </c>
      <c r="E41" s="22"/>
      <c r="F41" s="40"/>
      <c r="G41" s="41">
        <f>G42</f>
        <v>1435270</v>
      </c>
    </row>
    <row r="42" spans="1:7" ht="31.5">
      <c r="A42" s="21" t="s">
        <v>58</v>
      </c>
      <c r="B42" s="22" t="s">
        <v>15</v>
      </c>
      <c r="C42" s="34" t="s">
        <v>11</v>
      </c>
      <c r="D42" s="22" t="s">
        <v>68</v>
      </c>
      <c r="E42" s="22">
        <v>200</v>
      </c>
      <c r="F42" s="40"/>
      <c r="G42" s="41">
        <f>G43</f>
        <v>1435270</v>
      </c>
    </row>
    <row r="43" spans="1:7" ht="31.5">
      <c r="A43" s="21" t="s">
        <v>76</v>
      </c>
      <c r="B43" s="22" t="s">
        <v>15</v>
      </c>
      <c r="C43" s="34" t="s">
        <v>11</v>
      </c>
      <c r="D43" s="22" t="s">
        <v>68</v>
      </c>
      <c r="E43" s="22">
        <v>240</v>
      </c>
      <c r="F43" s="40"/>
      <c r="G43" s="41">
        <v>1435270</v>
      </c>
    </row>
    <row r="44" spans="1:7" ht="15.75" hidden="1">
      <c r="A44" s="15" t="s">
        <v>37</v>
      </c>
      <c r="B44" s="42"/>
      <c r="C44" s="43"/>
      <c r="D44" s="42"/>
      <c r="E44" s="42"/>
      <c r="F44" s="32">
        <v>223</v>
      </c>
      <c r="G44" s="42">
        <v>299122</v>
      </c>
    </row>
    <row r="45" spans="1:7" ht="15.75" hidden="1">
      <c r="A45" s="15" t="s">
        <v>38</v>
      </c>
      <c r="B45" s="42"/>
      <c r="C45" s="43"/>
      <c r="D45" s="42"/>
      <c r="E45" s="42"/>
      <c r="F45" s="32">
        <v>225</v>
      </c>
      <c r="G45" s="42"/>
    </row>
    <row r="46" spans="1:7" ht="15.75" hidden="1">
      <c r="A46" s="15" t="s">
        <v>39</v>
      </c>
      <c r="B46" s="42"/>
      <c r="C46" s="43"/>
      <c r="D46" s="42"/>
      <c r="E46" s="42"/>
      <c r="F46" s="32">
        <v>226</v>
      </c>
      <c r="G46" s="42"/>
    </row>
    <row r="47" spans="1:7" ht="15.75" hidden="1">
      <c r="A47" s="15" t="s">
        <v>38</v>
      </c>
      <c r="B47" s="42"/>
      <c r="C47" s="43"/>
      <c r="D47" s="42"/>
      <c r="E47" s="42"/>
      <c r="F47" s="32">
        <v>225</v>
      </c>
      <c r="G47" s="42">
        <v>58800</v>
      </c>
    </row>
    <row r="48" spans="1:7" ht="15.75" hidden="1">
      <c r="A48" s="15" t="s">
        <v>43</v>
      </c>
      <c r="B48" s="42"/>
      <c r="C48" s="43"/>
      <c r="D48" s="42"/>
      <c r="E48" s="42"/>
      <c r="F48" s="32">
        <v>340</v>
      </c>
      <c r="G48" s="42">
        <v>81450</v>
      </c>
    </row>
    <row r="49" spans="1:7" ht="15.75">
      <c r="A49" s="18" t="s">
        <v>44</v>
      </c>
      <c r="B49" s="22" t="s">
        <v>15</v>
      </c>
      <c r="C49" s="34" t="s">
        <v>11</v>
      </c>
      <c r="D49" s="19" t="s">
        <v>67</v>
      </c>
      <c r="E49" s="22"/>
      <c r="F49" s="40"/>
      <c r="G49" s="41">
        <f>G50</f>
        <v>148740</v>
      </c>
    </row>
    <row r="50" spans="1:7" ht="31.5">
      <c r="A50" s="21" t="s">
        <v>58</v>
      </c>
      <c r="B50" s="22" t="s">
        <v>15</v>
      </c>
      <c r="C50" s="34" t="s">
        <v>11</v>
      </c>
      <c r="D50" s="22" t="s">
        <v>67</v>
      </c>
      <c r="E50" s="22">
        <v>200</v>
      </c>
      <c r="F50" s="40"/>
      <c r="G50" s="41">
        <f>G51</f>
        <v>148740</v>
      </c>
    </row>
    <row r="51" spans="1:7" ht="31.5">
      <c r="A51" s="21" t="s">
        <v>76</v>
      </c>
      <c r="B51" s="22" t="s">
        <v>15</v>
      </c>
      <c r="C51" s="34" t="s">
        <v>11</v>
      </c>
      <c r="D51" s="22" t="s">
        <v>67</v>
      </c>
      <c r="E51" s="22">
        <v>240</v>
      </c>
      <c r="F51" s="40"/>
      <c r="G51" s="41">
        <v>148740</v>
      </c>
    </row>
    <row r="52" spans="1:7" ht="15.75" hidden="1">
      <c r="A52" s="15" t="s">
        <v>36</v>
      </c>
      <c r="B52" s="42"/>
      <c r="C52" s="43"/>
      <c r="D52" s="42"/>
      <c r="E52" s="42"/>
      <c r="F52" s="32">
        <v>222</v>
      </c>
      <c r="G52" s="42"/>
    </row>
    <row r="53" spans="1:7" ht="15.75" hidden="1">
      <c r="A53" s="15" t="s">
        <v>38</v>
      </c>
      <c r="B53" s="42"/>
      <c r="C53" s="43"/>
      <c r="D53" s="42"/>
      <c r="E53" s="42"/>
      <c r="F53" s="32">
        <v>225</v>
      </c>
      <c r="G53" s="42">
        <v>59536</v>
      </c>
    </row>
    <row r="54" spans="1:7" ht="15.75" hidden="1">
      <c r="A54" s="15" t="s">
        <v>39</v>
      </c>
      <c r="B54" s="42"/>
      <c r="C54" s="43"/>
      <c r="D54" s="42"/>
      <c r="E54" s="42"/>
      <c r="F54" s="32">
        <v>226</v>
      </c>
      <c r="G54" s="42"/>
    </row>
    <row r="55" spans="1:7" ht="15.75" hidden="1">
      <c r="A55" s="15" t="s">
        <v>43</v>
      </c>
      <c r="B55" s="42"/>
      <c r="C55" s="43"/>
      <c r="D55" s="42"/>
      <c r="E55" s="42"/>
      <c r="F55" s="32">
        <v>340</v>
      </c>
      <c r="G55" s="42">
        <v>22700</v>
      </c>
    </row>
    <row r="56" spans="1:7" ht="15.75">
      <c r="A56" s="18" t="s">
        <v>45</v>
      </c>
      <c r="B56" s="22" t="s">
        <v>15</v>
      </c>
      <c r="C56" s="34" t="s">
        <v>11</v>
      </c>
      <c r="D56" s="19" t="s">
        <v>69</v>
      </c>
      <c r="E56" s="22"/>
      <c r="F56" s="40"/>
      <c r="G56" s="41">
        <f>G57</f>
        <v>1976390</v>
      </c>
    </row>
    <row r="57" spans="1:7" ht="31.5">
      <c r="A57" s="21" t="s">
        <v>58</v>
      </c>
      <c r="B57" s="22" t="s">
        <v>15</v>
      </c>
      <c r="C57" s="34" t="s">
        <v>11</v>
      </c>
      <c r="D57" s="22" t="s">
        <v>69</v>
      </c>
      <c r="E57" s="22">
        <v>200</v>
      </c>
      <c r="F57" s="40"/>
      <c r="G57" s="41">
        <f>G58</f>
        <v>1976390</v>
      </c>
    </row>
    <row r="58" spans="1:7" ht="31.5">
      <c r="A58" s="21" t="s">
        <v>76</v>
      </c>
      <c r="B58" s="22" t="s">
        <v>15</v>
      </c>
      <c r="C58" s="34" t="s">
        <v>11</v>
      </c>
      <c r="D58" s="22" t="s">
        <v>69</v>
      </c>
      <c r="E58" s="22">
        <v>240</v>
      </c>
      <c r="F58" s="40"/>
      <c r="G58" s="41">
        <v>1976390</v>
      </c>
    </row>
    <row r="59" spans="1:7" ht="15.75" hidden="1">
      <c r="A59" s="15" t="s">
        <v>38</v>
      </c>
      <c r="B59" s="42"/>
      <c r="C59" s="43"/>
      <c r="D59" s="42"/>
      <c r="E59" s="42"/>
      <c r="F59" s="32">
        <v>225</v>
      </c>
      <c r="G59" s="42">
        <v>53000</v>
      </c>
    </row>
    <row r="60" spans="1:7" ht="15.75" hidden="1">
      <c r="A60" s="15" t="s">
        <v>39</v>
      </c>
      <c r="B60" s="42"/>
      <c r="C60" s="43"/>
      <c r="D60" s="42"/>
      <c r="E60" s="42"/>
      <c r="F60" s="32">
        <v>226</v>
      </c>
      <c r="G60" s="42"/>
    </row>
    <row r="61" spans="1:7" ht="15.75" hidden="1">
      <c r="A61" s="15" t="s">
        <v>43</v>
      </c>
      <c r="B61" s="42"/>
      <c r="C61" s="43"/>
      <c r="D61" s="42"/>
      <c r="E61" s="42"/>
      <c r="F61" s="32">
        <v>340</v>
      </c>
      <c r="G61" s="42"/>
    </row>
    <row r="62" spans="1:7" ht="15.75">
      <c r="A62" s="18" t="s">
        <v>46</v>
      </c>
      <c r="B62" s="22" t="s">
        <v>15</v>
      </c>
      <c r="C62" s="34" t="s">
        <v>11</v>
      </c>
      <c r="D62" s="19" t="s">
        <v>70</v>
      </c>
      <c r="E62" s="22"/>
      <c r="F62" s="40"/>
      <c r="G62" s="41">
        <f>G63</f>
        <v>207900</v>
      </c>
    </row>
    <row r="63" spans="1:7" ht="31.5">
      <c r="A63" s="21" t="s">
        <v>58</v>
      </c>
      <c r="B63" s="22" t="s">
        <v>15</v>
      </c>
      <c r="C63" s="34" t="s">
        <v>11</v>
      </c>
      <c r="D63" s="22" t="s">
        <v>70</v>
      </c>
      <c r="E63" s="22">
        <v>200</v>
      </c>
      <c r="F63" s="40"/>
      <c r="G63" s="41">
        <f>G64</f>
        <v>207900</v>
      </c>
    </row>
    <row r="64" spans="1:7" ht="31.5">
      <c r="A64" s="21" t="s">
        <v>76</v>
      </c>
      <c r="B64" s="22" t="s">
        <v>15</v>
      </c>
      <c r="C64" s="34" t="s">
        <v>11</v>
      </c>
      <c r="D64" s="22" t="s">
        <v>70</v>
      </c>
      <c r="E64" s="22">
        <v>240</v>
      </c>
      <c r="F64" s="40"/>
      <c r="G64" s="41">
        <v>207900</v>
      </c>
    </row>
    <row r="65" spans="1:7" ht="15.75" hidden="1">
      <c r="A65" s="15" t="s">
        <v>38</v>
      </c>
      <c r="B65" s="42"/>
      <c r="C65" s="43"/>
      <c r="D65" s="42"/>
      <c r="E65" s="42"/>
      <c r="F65" s="32">
        <v>225</v>
      </c>
      <c r="G65" s="42">
        <v>21150</v>
      </c>
    </row>
    <row r="66" spans="1:7" ht="15.75" hidden="1">
      <c r="A66" s="15" t="s">
        <v>39</v>
      </c>
      <c r="B66" s="42"/>
      <c r="C66" s="43"/>
      <c r="D66" s="42"/>
      <c r="E66" s="42"/>
      <c r="F66" s="32">
        <v>226</v>
      </c>
      <c r="G66" s="42"/>
    </row>
    <row r="67" spans="1:7" ht="15.75" hidden="1">
      <c r="A67" s="15" t="s">
        <v>43</v>
      </c>
      <c r="B67" s="42"/>
      <c r="C67" s="43"/>
      <c r="D67" s="42"/>
      <c r="E67" s="42"/>
      <c r="F67" s="32">
        <v>340</v>
      </c>
      <c r="G67" s="42">
        <v>11880</v>
      </c>
    </row>
    <row r="68" spans="1:7" ht="15.75">
      <c r="A68" s="24" t="s">
        <v>29</v>
      </c>
      <c r="B68" s="25" t="s">
        <v>16</v>
      </c>
      <c r="C68" s="26" t="s">
        <v>2</v>
      </c>
      <c r="D68" s="26" t="s">
        <v>2</v>
      </c>
      <c r="E68" s="26" t="s">
        <v>2</v>
      </c>
      <c r="F68" s="8"/>
      <c r="G68" s="8">
        <f>G69</f>
        <v>4530</v>
      </c>
    </row>
    <row r="69" spans="1:7" ht="15.75">
      <c r="A69" s="9" t="s">
        <v>30</v>
      </c>
      <c r="B69" s="10" t="s">
        <v>16</v>
      </c>
      <c r="C69" s="10" t="s">
        <v>16</v>
      </c>
      <c r="D69" s="11" t="s">
        <v>2</v>
      </c>
      <c r="E69" s="11" t="s">
        <v>2</v>
      </c>
      <c r="F69" s="12"/>
      <c r="G69" s="13">
        <f>G72</f>
        <v>4530</v>
      </c>
    </row>
    <row r="70" spans="1:7" ht="31.5" hidden="1">
      <c r="A70" s="14" t="s">
        <v>54</v>
      </c>
      <c r="B70" s="10" t="s">
        <v>16</v>
      </c>
      <c r="C70" s="10" t="s">
        <v>16</v>
      </c>
      <c r="D70" s="11" t="s">
        <v>55</v>
      </c>
      <c r="E70" s="11"/>
      <c r="F70" s="12"/>
      <c r="G70" s="13">
        <f>G72</f>
        <v>4530</v>
      </c>
    </row>
    <row r="71" spans="1:7" ht="31.5">
      <c r="A71" s="15" t="s">
        <v>88</v>
      </c>
      <c r="B71" s="67" t="s">
        <v>16</v>
      </c>
      <c r="C71" s="67" t="s">
        <v>16</v>
      </c>
      <c r="D71" s="69" t="s">
        <v>79</v>
      </c>
      <c r="E71" s="22"/>
      <c r="F71" s="35"/>
      <c r="G71" s="16">
        <f>G69</f>
        <v>4530</v>
      </c>
    </row>
    <row r="72" spans="1:7" ht="15.75">
      <c r="A72" s="21" t="s">
        <v>48</v>
      </c>
      <c r="B72" s="22" t="s">
        <v>16</v>
      </c>
      <c r="C72" s="22" t="s">
        <v>16</v>
      </c>
      <c r="D72" s="19" t="s">
        <v>71</v>
      </c>
      <c r="E72" s="27" t="s">
        <v>2</v>
      </c>
      <c r="F72" s="28"/>
      <c r="G72" s="29">
        <v>4530</v>
      </c>
    </row>
    <row r="73" spans="1:7" ht="31.5">
      <c r="A73" s="21" t="s">
        <v>58</v>
      </c>
      <c r="B73" s="22" t="s">
        <v>16</v>
      </c>
      <c r="C73" s="22" t="s">
        <v>16</v>
      </c>
      <c r="D73" s="22" t="s">
        <v>71</v>
      </c>
      <c r="E73" s="22" t="s">
        <v>12</v>
      </c>
      <c r="F73" s="40"/>
      <c r="G73" s="41">
        <f>G74</f>
        <v>4530</v>
      </c>
    </row>
    <row r="74" spans="1:7" ht="31.5">
      <c r="A74" s="21" t="s">
        <v>76</v>
      </c>
      <c r="B74" s="22" t="s">
        <v>16</v>
      </c>
      <c r="C74" s="22" t="s">
        <v>16</v>
      </c>
      <c r="D74" s="22" t="s">
        <v>71</v>
      </c>
      <c r="E74" s="22" t="s">
        <v>13</v>
      </c>
      <c r="F74" s="40"/>
      <c r="G74" s="41">
        <v>4530</v>
      </c>
    </row>
    <row r="75" spans="1:7" ht="15.75" hidden="1">
      <c r="A75" s="15" t="s">
        <v>42</v>
      </c>
      <c r="B75" s="22"/>
      <c r="C75" s="22"/>
      <c r="D75" s="22"/>
      <c r="E75" s="22"/>
      <c r="F75" s="17">
        <v>290</v>
      </c>
      <c r="G75" s="16">
        <v>10000</v>
      </c>
    </row>
    <row r="76" spans="1:7" ht="15.75" hidden="1">
      <c r="A76" s="15" t="s">
        <v>43</v>
      </c>
      <c r="B76" s="42"/>
      <c r="C76" s="42"/>
      <c r="D76" s="42"/>
      <c r="E76" s="42"/>
      <c r="F76" s="32">
        <v>340</v>
      </c>
      <c r="G76" s="42">
        <v>5000</v>
      </c>
    </row>
    <row r="77" spans="1:7" ht="15.75" hidden="1">
      <c r="A77" s="21"/>
      <c r="B77" s="22" t="s">
        <v>16</v>
      </c>
      <c r="C77" s="22" t="s">
        <v>16</v>
      </c>
      <c r="D77" s="22" t="s">
        <v>49</v>
      </c>
      <c r="E77" s="22"/>
      <c r="F77" s="35"/>
      <c r="G77" s="22">
        <f>G78</f>
        <v>0</v>
      </c>
    </row>
    <row r="78" spans="1:7" ht="15.75" hidden="1">
      <c r="A78" s="21"/>
      <c r="B78" s="22" t="s">
        <v>16</v>
      </c>
      <c r="C78" s="22" t="s">
        <v>16</v>
      </c>
      <c r="D78" s="22" t="s">
        <v>49</v>
      </c>
      <c r="E78" s="22"/>
      <c r="F78" s="40"/>
      <c r="G78" s="41">
        <f>G79</f>
        <v>0</v>
      </c>
    </row>
    <row r="79" spans="1:7" ht="15.75" hidden="1">
      <c r="A79" s="15" t="s">
        <v>42</v>
      </c>
      <c r="B79" s="42"/>
      <c r="C79" s="42"/>
      <c r="D79" s="42"/>
      <c r="E79" s="42"/>
      <c r="F79" s="32">
        <v>290</v>
      </c>
      <c r="G79" s="42"/>
    </row>
    <row r="80" spans="1:7" ht="15.75">
      <c r="A80" s="24" t="s">
        <v>31</v>
      </c>
      <c r="B80" s="25" t="s">
        <v>27</v>
      </c>
      <c r="C80" s="26" t="s">
        <v>2</v>
      </c>
      <c r="D80" s="26" t="s">
        <v>2</v>
      </c>
      <c r="E80" s="26" t="s">
        <v>2</v>
      </c>
      <c r="F80" s="8"/>
      <c r="G80" s="8">
        <f>G81</f>
        <v>3080000</v>
      </c>
    </row>
    <row r="81" spans="1:7" ht="15.75">
      <c r="A81" s="9" t="s">
        <v>32</v>
      </c>
      <c r="B81" s="10" t="s">
        <v>27</v>
      </c>
      <c r="C81" s="10" t="s">
        <v>9</v>
      </c>
      <c r="D81" s="11" t="s">
        <v>2</v>
      </c>
      <c r="E81" s="11" t="s">
        <v>2</v>
      </c>
      <c r="F81" s="12"/>
      <c r="G81" s="13">
        <f>G83</f>
        <v>3080000</v>
      </c>
    </row>
    <row r="82" spans="1:7" ht="31.5" hidden="1">
      <c r="A82" s="68" t="s">
        <v>54</v>
      </c>
      <c r="B82" s="72" t="s">
        <v>27</v>
      </c>
      <c r="C82" s="72" t="s">
        <v>9</v>
      </c>
      <c r="D82" s="73" t="s">
        <v>55</v>
      </c>
      <c r="E82" s="73"/>
      <c r="F82" s="74"/>
      <c r="G82" s="73" t="e">
        <f>G85+#REF!</f>
        <v>#REF!</v>
      </c>
    </row>
    <row r="83" spans="1:7" ht="31.5">
      <c r="A83" s="75" t="s">
        <v>88</v>
      </c>
      <c r="B83" s="67" t="s">
        <v>27</v>
      </c>
      <c r="C83" s="67" t="s">
        <v>9</v>
      </c>
      <c r="D83" s="76" t="s">
        <v>79</v>
      </c>
      <c r="E83" s="77"/>
      <c r="F83" s="78"/>
      <c r="G83" s="79">
        <f>G85</f>
        <v>3080000</v>
      </c>
    </row>
    <row r="84" spans="1:7" ht="31.5" hidden="1">
      <c r="A84" s="33" t="s">
        <v>61</v>
      </c>
      <c r="B84" s="42"/>
      <c r="C84" s="42"/>
      <c r="D84" s="42"/>
      <c r="E84" s="42"/>
      <c r="F84" s="32">
        <v>251</v>
      </c>
      <c r="G84" s="42">
        <v>28620</v>
      </c>
    </row>
    <row r="85" spans="1:7" ht="78.75">
      <c r="A85" s="18" t="s">
        <v>62</v>
      </c>
      <c r="B85" s="44" t="s">
        <v>27</v>
      </c>
      <c r="C85" s="44" t="s">
        <v>9</v>
      </c>
      <c r="D85" s="11" t="s">
        <v>72</v>
      </c>
      <c r="E85" s="11"/>
      <c r="F85" s="12"/>
      <c r="G85" s="13">
        <f>G86</f>
        <v>3080000</v>
      </c>
    </row>
    <row r="86" spans="1:7" ht="15.75">
      <c r="A86" s="30" t="s">
        <v>59</v>
      </c>
      <c r="B86" s="31" t="s">
        <v>27</v>
      </c>
      <c r="C86" s="22" t="s">
        <v>9</v>
      </c>
      <c r="D86" s="45" t="s">
        <v>72</v>
      </c>
      <c r="E86" s="22">
        <v>500</v>
      </c>
      <c r="F86" s="40"/>
      <c r="G86" s="41">
        <f>G87</f>
        <v>3080000</v>
      </c>
    </row>
    <row r="87" spans="1:7" ht="15.75">
      <c r="A87" s="30" t="s">
        <v>60</v>
      </c>
      <c r="B87" s="31" t="s">
        <v>27</v>
      </c>
      <c r="C87" s="22" t="s">
        <v>9</v>
      </c>
      <c r="D87" s="45" t="s">
        <v>72</v>
      </c>
      <c r="E87" s="22">
        <v>540</v>
      </c>
      <c r="F87" s="40"/>
      <c r="G87" s="41">
        <v>3080000</v>
      </c>
    </row>
    <row r="88" spans="1:7" ht="31.5" hidden="1">
      <c r="A88" s="33" t="s">
        <v>61</v>
      </c>
      <c r="B88" s="42"/>
      <c r="C88" s="42"/>
      <c r="D88" s="42"/>
      <c r="E88" s="42"/>
      <c r="F88" s="32">
        <v>251</v>
      </c>
      <c r="G88" s="42">
        <v>2893600</v>
      </c>
    </row>
    <row r="89" spans="1:7" ht="15.75" hidden="1">
      <c r="A89" s="46" t="s">
        <v>40</v>
      </c>
      <c r="B89" s="42"/>
      <c r="C89" s="42"/>
      <c r="D89" s="42"/>
      <c r="E89" s="42"/>
      <c r="F89" s="32">
        <v>262</v>
      </c>
      <c r="G89" s="42"/>
    </row>
    <row r="90" spans="1:7" ht="15.75">
      <c r="A90" s="63" t="s">
        <v>33</v>
      </c>
      <c r="B90" s="25" t="s">
        <v>24</v>
      </c>
      <c r="C90" s="26" t="s">
        <v>2</v>
      </c>
      <c r="D90" s="26" t="s">
        <v>2</v>
      </c>
      <c r="E90" s="26" t="s">
        <v>2</v>
      </c>
      <c r="F90" s="8"/>
      <c r="G90" s="8">
        <f>G91</f>
        <v>17396</v>
      </c>
    </row>
    <row r="91" spans="1:7" ht="15.75">
      <c r="A91" s="65" t="s">
        <v>34</v>
      </c>
      <c r="B91" s="10" t="s">
        <v>24</v>
      </c>
      <c r="C91" s="10" t="s">
        <v>9</v>
      </c>
      <c r="D91" s="11" t="s">
        <v>2</v>
      </c>
      <c r="E91" s="11" t="s">
        <v>2</v>
      </c>
      <c r="F91" s="12"/>
      <c r="G91" s="13">
        <f>G94</f>
        <v>17396</v>
      </c>
    </row>
    <row r="92" spans="1:7" ht="31.5" hidden="1">
      <c r="A92" s="47" t="s">
        <v>54</v>
      </c>
      <c r="B92" s="48" t="s">
        <v>24</v>
      </c>
      <c r="C92" s="10" t="s">
        <v>9</v>
      </c>
      <c r="D92" s="11" t="s">
        <v>55</v>
      </c>
      <c r="E92" s="11"/>
      <c r="F92" s="12"/>
      <c r="G92" s="13">
        <f>G94</f>
        <v>17396</v>
      </c>
    </row>
    <row r="93" spans="1:7" ht="31.5">
      <c r="A93" s="75" t="s">
        <v>88</v>
      </c>
      <c r="B93" s="67" t="s">
        <v>24</v>
      </c>
      <c r="C93" s="67" t="s">
        <v>9</v>
      </c>
      <c r="D93" s="76" t="s">
        <v>79</v>
      </c>
      <c r="E93" s="77"/>
      <c r="F93" s="78"/>
      <c r="G93" s="79">
        <f>G91</f>
        <v>17396</v>
      </c>
    </row>
    <row r="94" spans="1:7" ht="31.5">
      <c r="A94" s="30" t="s">
        <v>52</v>
      </c>
      <c r="B94" s="22" t="s">
        <v>24</v>
      </c>
      <c r="C94" s="22" t="s">
        <v>9</v>
      </c>
      <c r="D94" s="19" t="s">
        <v>73</v>
      </c>
      <c r="E94" s="27" t="s">
        <v>2</v>
      </c>
      <c r="F94" s="28"/>
      <c r="G94" s="29">
        <f>G95</f>
        <v>17396</v>
      </c>
    </row>
    <row r="95" spans="1:7" ht="15.75">
      <c r="A95" s="64" t="s">
        <v>20</v>
      </c>
      <c r="B95" s="22" t="s">
        <v>24</v>
      </c>
      <c r="C95" s="22" t="s">
        <v>9</v>
      </c>
      <c r="D95" s="22" t="s">
        <v>73</v>
      </c>
      <c r="E95" s="22" t="s">
        <v>21</v>
      </c>
      <c r="F95" s="40"/>
      <c r="G95" s="41">
        <f>G96</f>
        <v>17396</v>
      </c>
    </row>
    <row r="96" spans="1:7" ht="31.5">
      <c r="A96" s="21" t="s">
        <v>77</v>
      </c>
      <c r="B96" s="22" t="s">
        <v>24</v>
      </c>
      <c r="C96" s="22" t="s">
        <v>9</v>
      </c>
      <c r="D96" s="22" t="s">
        <v>73</v>
      </c>
      <c r="E96" s="22">
        <v>320</v>
      </c>
      <c r="F96" s="40"/>
      <c r="G96" s="41">
        <v>17396</v>
      </c>
    </row>
    <row r="97" spans="1:7" ht="15.75" hidden="1">
      <c r="A97" s="15" t="s">
        <v>39</v>
      </c>
      <c r="B97" s="42"/>
      <c r="C97" s="42"/>
      <c r="D97" s="42"/>
      <c r="E97" s="42"/>
      <c r="F97" s="32">
        <v>226</v>
      </c>
      <c r="G97" s="42"/>
    </row>
    <row r="98" spans="1:7" ht="31.5" hidden="1">
      <c r="A98" s="46" t="s">
        <v>41</v>
      </c>
      <c r="B98" s="42"/>
      <c r="C98" s="42"/>
      <c r="D98" s="42"/>
      <c r="E98" s="42"/>
      <c r="F98" s="32">
        <v>263</v>
      </c>
      <c r="G98" s="42">
        <v>63077</v>
      </c>
    </row>
    <row r="99" spans="1:7" ht="15.75">
      <c r="A99" s="24" t="s">
        <v>0</v>
      </c>
      <c r="B99" s="25" t="s">
        <v>17</v>
      </c>
      <c r="C99" s="26" t="s">
        <v>2</v>
      </c>
      <c r="D99" s="26" t="s">
        <v>2</v>
      </c>
      <c r="E99" s="26" t="s">
        <v>2</v>
      </c>
      <c r="F99" s="8"/>
      <c r="G99" s="8">
        <f>G100</f>
        <v>15200</v>
      </c>
    </row>
    <row r="100" spans="1:7" ht="15.75">
      <c r="A100" s="9" t="s">
        <v>1</v>
      </c>
      <c r="B100" s="10" t="s">
        <v>17</v>
      </c>
      <c r="C100" s="10" t="s">
        <v>10</v>
      </c>
      <c r="D100" s="11" t="s">
        <v>2</v>
      </c>
      <c r="E100" s="11" t="s">
        <v>2</v>
      </c>
      <c r="F100" s="12"/>
      <c r="G100" s="13">
        <f>G103</f>
        <v>15200</v>
      </c>
    </row>
    <row r="101" spans="1:7" ht="31.5" hidden="1">
      <c r="A101" s="49" t="s">
        <v>54</v>
      </c>
      <c r="B101" s="10" t="s">
        <v>17</v>
      </c>
      <c r="C101" s="10" t="s">
        <v>10</v>
      </c>
      <c r="D101" s="11" t="s">
        <v>55</v>
      </c>
      <c r="E101" s="11"/>
      <c r="F101" s="12"/>
      <c r="G101" s="13">
        <f>G103</f>
        <v>15200</v>
      </c>
    </row>
    <row r="102" spans="1:7" ht="31.5">
      <c r="A102" s="75" t="s">
        <v>88</v>
      </c>
      <c r="B102" s="67" t="s">
        <v>17</v>
      </c>
      <c r="C102" s="67" t="s">
        <v>10</v>
      </c>
      <c r="D102" s="76" t="s">
        <v>79</v>
      </c>
      <c r="E102" s="77"/>
      <c r="F102" s="78"/>
      <c r="G102" s="79">
        <f>G100</f>
        <v>15200</v>
      </c>
    </row>
    <row r="103" spans="1:7" ht="47.25">
      <c r="A103" s="21" t="s">
        <v>47</v>
      </c>
      <c r="B103" s="22" t="s">
        <v>17</v>
      </c>
      <c r="C103" s="22" t="s">
        <v>10</v>
      </c>
      <c r="D103" s="19" t="s">
        <v>74</v>
      </c>
      <c r="E103" s="27" t="s">
        <v>2</v>
      </c>
      <c r="F103" s="28"/>
      <c r="G103" s="29">
        <f>G104+G108</f>
        <v>15200</v>
      </c>
    </row>
    <row r="104" spans="1:7" ht="31.5">
      <c r="A104" s="21" t="s">
        <v>58</v>
      </c>
      <c r="B104" s="22" t="s">
        <v>17</v>
      </c>
      <c r="C104" s="22" t="s">
        <v>10</v>
      </c>
      <c r="D104" s="22" t="s">
        <v>74</v>
      </c>
      <c r="E104" s="22">
        <v>200</v>
      </c>
      <c r="F104" s="40"/>
      <c r="G104" s="41">
        <f>G105</f>
        <v>15200</v>
      </c>
    </row>
    <row r="105" spans="1:7" ht="31.5">
      <c r="A105" s="21" t="s">
        <v>76</v>
      </c>
      <c r="B105" s="22" t="s">
        <v>17</v>
      </c>
      <c r="C105" s="22" t="s">
        <v>10</v>
      </c>
      <c r="D105" s="22" t="s">
        <v>74</v>
      </c>
      <c r="E105" s="22">
        <v>240</v>
      </c>
      <c r="F105" s="40"/>
      <c r="G105" s="41">
        <v>15200</v>
      </c>
    </row>
    <row r="106" spans="1:7" ht="15.75" hidden="1">
      <c r="A106" s="15" t="s">
        <v>42</v>
      </c>
      <c r="B106" s="50"/>
      <c r="C106" s="50"/>
      <c r="D106" s="50"/>
      <c r="E106" s="50"/>
      <c r="F106" s="51">
        <v>290</v>
      </c>
      <c r="G106" s="52">
        <v>13500</v>
      </c>
    </row>
    <row r="107" spans="1:7" ht="15.75" hidden="1">
      <c r="A107" s="15" t="s">
        <v>43</v>
      </c>
      <c r="B107" s="53"/>
      <c r="C107" s="53"/>
      <c r="D107" s="53"/>
      <c r="E107" s="53"/>
      <c r="F107" s="54">
        <v>340</v>
      </c>
      <c r="G107" s="53">
        <v>6500</v>
      </c>
    </row>
    <row r="108" spans="1:7" ht="15.75" hidden="1">
      <c r="A108" s="21"/>
      <c r="B108" s="50" t="s">
        <v>17</v>
      </c>
      <c r="C108" s="50" t="s">
        <v>10</v>
      </c>
      <c r="D108" s="50" t="s">
        <v>50</v>
      </c>
      <c r="E108" s="50"/>
      <c r="F108" s="5"/>
      <c r="G108" s="4">
        <f>G109</f>
        <v>0</v>
      </c>
    </row>
    <row r="109" spans="1:7" ht="15.75" hidden="1">
      <c r="A109" s="21"/>
      <c r="B109" s="50" t="s">
        <v>17</v>
      </c>
      <c r="C109" s="50" t="s">
        <v>10</v>
      </c>
      <c r="D109" s="50" t="s">
        <v>50</v>
      </c>
      <c r="E109" s="50"/>
      <c r="F109" s="5"/>
      <c r="G109" s="4">
        <f>G110</f>
        <v>0</v>
      </c>
    </row>
    <row r="110" spans="1:7" ht="15.75" hidden="1">
      <c r="A110" s="55" t="s">
        <v>42</v>
      </c>
      <c r="B110" s="56"/>
      <c r="C110" s="56"/>
      <c r="D110" s="56"/>
      <c r="E110" s="56"/>
      <c r="F110" s="57">
        <v>290</v>
      </c>
      <c r="G110" s="56"/>
    </row>
    <row r="111" spans="1:9" ht="15.75">
      <c r="A111" s="88" t="s">
        <v>64</v>
      </c>
      <c r="B111" s="88"/>
      <c r="C111" s="88"/>
      <c r="D111" s="88"/>
      <c r="E111" s="88"/>
      <c r="F111" s="58"/>
      <c r="G111" s="83">
        <f>G15+G28+G37+G68+G80+G90+G99</f>
        <v>7179170</v>
      </c>
      <c r="H111" s="59" t="e">
        <f>H15+H28+#REF!+H37+H68+H80+H90+H99</f>
        <v>#REF!</v>
      </c>
      <c r="I111" s="59" t="e">
        <f>I15+I28+#REF!+I37+I68+I80+I90+I99</f>
        <v>#REF!</v>
      </c>
    </row>
    <row r="115" ht="12.75">
      <c r="A115" s="80"/>
    </row>
    <row r="116" ht="12.75">
      <c r="A116" s="80"/>
    </row>
    <row r="117" ht="12.75">
      <c r="A117" s="80"/>
    </row>
  </sheetData>
  <sheetProtection/>
  <mergeCells count="11">
    <mergeCell ref="D1:G1"/>
    <mergeCell ref="B2:G2"/>
    <mergeCell ref="B3:G3"/>
    <mergeCell ref="B10:G10"/>
    <mergeCell ref="B4:G4"/>
    <mergeCell ref="B5:G5"/>
    <mergeCell ref="B6:G6"/>
    <mergeCell ref="B7:G7"/>
    <mergeCell ref="B8:G8"/>
    <mergeCell ref="A111:E111"/>
    <mergeCell ref="A11:G11"/>
  </mergeCells>
  <printOptions/>
  <pageMargins left="0.7874015748031497" right="0.2755905511811024" top="1.01" bottom="0.34" header="0.67" footer="0.51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2015-11-30T10:46:23Z</cp:lastPrinted>
  <dcterms:created xsi:type="dcterms:W3CDTF">2006-09-16T00:00:00Z</dcterms:created>
  <dcterms:modified xsi:type="dcterms:W3CDTF">2017-10-27T06:32:33Z</dcterms:modified>
  <cp:category/>
  <cp:version/>
  <cp:contentType/>
  <cp:contentStatus/>
</cp:coreProperties>
</file>