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45" windowWidth="14805" windowHeight="7770" activeTab="0"/>
  </bookViews>
  <sheets>
    <sheet name="Лист1" sheetId="1" r:id="rId1"/>
  </sheets>
  <definedNames>
    <definedName name="_xlnm.Print_Area" localSheetId="0">'Лист1'!$A$1:$L$70</definedName>
  </definedNames>
  <calcPr fullCalcOnLoad="1"/>
</workbook>
</file>

<file path=xl/sharedStrings.xml><?xml version="1.0" encoding="utf-8"?>
<sst xmlns="http://schemas.openxmlformats.org/spreadsheetml/2006/main" count="63" uniqueCount="38">
  <si>
    <t>Наименование</t>
  </si>
  <si>
    <t>ВР</t>
  </si>
  <si>
    <t>ОСГУ</t>
  </si>
  <si>
    <t xml:space="preserve">к решению Жирятинского сельского Совета народных депутатов </t>
  </si>
  <si>
    <t>1</t>
  </si>
  <si>
    <t>Информационное обеспечение деятельности органов местного самоуправления</t>
  </si>
  <si>
    <t>рублей</t>
  </si>
  <si>
    <t>Иные закупки товаров, работ и услуг для  обеспечения государственных (муниципальных) нужд</t>
  </si>
  <si>
    <t>Закупка товаров, работ и услуг для обеспечения государственных  (муниципальных) нужд</t>
  </si>
  <si>
    <t>Сумма на 2018 год</t>
  </si>
  <si>
    <t>Сумма на 2019 год</t>
  </si>
  <si>
    <t>Сумма на 2020 год</t>
  </si>
  <si>
    <t>МП</t>
  </si>
  <si>
    <t>ППМП</t>
  </si>
  <si>
    <t>ОМ</t>
  </si>
  <si>
    <t>ГРБС</t>
  </si>
  <si>
    <t>НР</t>
  </si>
  <si>
    <t>Комплексное социально-экономическое развитие Жирятинского сельского поселения (2018-2020 годы)</t>
  </si>
  <si>
    <t>администрация Жирятинского района</t>
  </si>
  <si>
    <t>Иные межбюджетные трансферты</t>
  </si>
  <si>
    <t>ИТОГО:</t>
  </si>
  <si>
    <t>L5550</t>
  </si>
  <si>
    <t xml:space="preserve"> О внесении изменений и дополнений в решение Жирятинского</t>
  </si>
  <si>
    <t>от 15 декабря 2017 года №3-140</t>
  </si>
  <si>
    <t xml:space="preserve"> "О бюджете муниципального образования "Жирятинское сельское поселение" на 2018 год и на плановый период 2019 и 2020 годов"</t>
  </si>
  <si>
    <t>сельского Совета народных депутатов от 15 декабря 2017 года №3-140</t>
  </si>
  <si>
    <t>"О бюджете муниципального образования "Жирятинское сельское поселение" на 2018 год и на плановый период 2019 и 2020 годов"</t>
  </si>
  <si>
    <t>Формирование современной городской среды на террирории  МО Жирятинское сельское поселение на 2018-2022 годы</t>
  </si>
  <si>
    <t>Приложение 2</t>
  </si>
  <si>
    <t xml:space="preserve">Поддержка государственных программ субъектов Российской Федерации и муниципальных программ формирования современной городской среды </t>
  </si>
  <si>
    <t xml:space="preserve"> </t>
  </si>
  <si>
    <t>Приложение №6.1</t>
  </si>
  <si>
    <t>Изменение распределения бюджетных ассигнований по  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муниципального образования " Жирятинское сельское поселение" на 2018 год и на плановый период 2019 и 2020 годов</t>
  </si>
  <si>
    <t>Мероприятия в сфере пожарной безопасности</t>
  </si>
  <si>
    <t>Мероприятия по развитию физической культуры и спорта</t>
  </si>
  <si>
    <t>от 18  декабря 2018 г  №3-163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</si>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</sst>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\ &quot;₽&quot;"/>
  </numFmts>
  <fonts count="52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.95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vertical="top" wrapTex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9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2" fillId="31" borderId="9" applyNumberFormat="0" applyFont="0" applyAlignment="0" applyProtection="0"/>
    <xf numFmtId="9" fontId="2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Font="1" applyFill="1" applyAlignment="1">
      <alignment vertical="top" wrapText="1"/>
    </xf>
    <xf numFmtId="0" fontId="6" fillId="0" borderId="11" xfId="52" applyFont="1" applyFill="1" applyBorder="1" applyAlignment="1">
      <alignment horizontal="center" vertical="center" wrapText="1"/>
    </xf>
    <xf numFmtId="0" fontId="6" fillId="33" borderId="11" xfId="52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vertical="top" wrapText="1"/>
    </xf>
    <xf numFmtId="0" fontId="6" fillId="0" borderId="14" xfId="58" applyNumberFormat="1" applyFont="1" applyFill="1" applyBorder="1" applyAlignment="1">
      <alignment horizontal="center" vertical="center" wrapText="1"/>
    </xf>
    <xf numFmtId="0" fontId="6" fillId="33" borderId="14" xfId="58" applyNumberFormat="1" applyFont="1" applyFill="1" applyBorder="1" applyAlignment="1">
      <alignment horizontal="center" vertical="center" wrapText="1"/>
    </xf>
    <xf numFmtId="0" fontId="0" fillId="31" borderId="13" xfId="0" applyFont="1" applyFill="1" applyBorder="1" applyAlignment="1">
      <alignment vertical="top" wrapText="1"/>
    </xf>
    <xf numFmtId="0" fontId="3" fillId="31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31" borderId="13" xfId="0" applyFont="1" applyFill="1" applyBorder="1" applyAlignment="1">
      <alignment horizontal="left" vertical="center" wrapText="1"/>
    </xf>
    <xf numFmtId="0" fontId="8" fillId="31" borderId="13" xfId="0" applyFont="1" applyFill="1" applyBorder="1" applyAlignment="1">
      <alignment vertical="top" wrapText="1"/>
    </xf>
    <xf numFmtId="0" fontId="8" fillId="0" borderId="13" xfId="0" applyFont="1" applyBorder="1" applyAlignment="1">
      <alignment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 shrinkToFit="1"/>
    </xf>
    <xf numFmtId="0" fontId="8" fillId="31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50" fillId="0" borderId="13" xfId="0" applyFont="1" applyFill="1" applyBorder="1" applyAlignment="1">
      <alignment vertical="top" wrapText="1"/>
    </xf>
    <xf numFmtId="0" fontId="8" fillId="34" borderId="13" xfId="0" applyFont="1" applyFill="1" applyBorder="1" applyAlignment="1">
      <alignment horizontal="center" vertical="center" wrapText="1"/>
    </xf>
    <xf numFmtId="0" fontId="12" fillId="31" borderId="13" xfId="0" applyFont="1" applyFill="1" applyBorder="1" applyAlignment="1">
      <alignment vertical="top" wrapText="1"/>
    </xf>
    <xf numFmtId="0" fontId="7" fillId="31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8" fillId="34" borderId="13" xfId="0" applyFont="1" applyFill="1" applyBorder="1" applyAlignment="1">
      <alignment vertical="top" wrapText="1"/>
    </xf>
    <xf numFmtId="2" fontId="7" fillId="31" borderId="13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0" fontId="12" fillId="31" borderId="13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top" wrapText="1"/>
    </xf>
    <xf numFmtId="2" fontId="8" fillId="34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center" vertical="center" wrapText="1"/>
    </xf>
    <xf numFmtId="2" fontId="7" fillId="34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7" fillId="0" borderId="0" xfId="49" applyFont="1" applyFill="1" applyAlignment="1">
      <alignment horizontal="center" vertical="center" wrapText="1"/>
    </xf>
    <xf numFmtId="0" fontId="11" fillId="0" borderId="12" xfId="0" applyFont="1" applyFill="1" applyBorder="1" applyAlignment="1">
      <alignment horizontal="right" wrapText="1"/>
    </xf>
    <xf numFmtId="0" fontId="8" fillId="0" borderId="0" xfId="0" applyFont="1" applyFill="1" applyAlignment="1">
      <alignment horizontal="right" vertical="top" wrapText="1"/>
    </xf>
    <xf numFmtId="0" fontId="51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5"/>
  <sheetViews>
    <sheetView tabSelected="1" view="pageBreakPreview" zoomScaleSheetLayoutView="100" zoomScalePageLayoutView="0" workbookViewId="0" topLeftCell="A16">
      <selection activeCell="D52" sqref="D52"/>
    </sheetView>
  </sheetViews>
  <sheetFormatPr defaultColWidth="9.140625" defaultRowHeight="12.75"/>
  <cols>
    <col min="1" max="1" width="47.8515625" style="0" customWidth="1"/>
    <col min="2" max="2" width="5.7109375" style="0" customWidth="1"/>
    <col min="3" max="3" width="5.57421875" style="0" customWidth="1"/>
    <col min="4" max="4" width="6.57421875" style="0" customWidth="1"/>
    <col min="5" max="5" width="7.140625" style="0" customWidth="1"/>
    <col min="6" max="6" width="8.421875" style="0" customWidth="1"/>
    <col min="7" max="7" width="7.7109375" style="0" customWidth="1"/>
    <col min="8" max="8" width="9.140625" style="0" hidden="1" customWidth="1"/>
    <col min="9" max="9" width="14.7109375" style="0" customWidth="1"/>
    <col min="10" max="10" width="13.00390625" style="0" customWidth="1"/>
    <col min="11" max="11" width="14.8515625" style="0" customWidth="1"/>
    <col min="12" max="12" width="0" style="0" hidden="1" customWidth="1"/>
  </cols>
  <sheetData>
    <row r="2" spans="4:11" ht="15.75" customHeight="1">
      <c r="D2" s="25"/>
      <c r="E2" s="25"/>
      <c r="F2" s="38" t="s">
        <v>28</v>
      </c>
      <c r="G2" s="38"/>
      <c r="H2" s="38"/>
      <c r="I2" s="38"/>
      <c r="J2" s="38"/>
      <c r="K2" s="38"/>
    </row>
    <row r="3" spans="4:11" ht="15.75" customHeight="1">
      <c r="D3" s="35" t="s">
        <v>3</v>
      </c>
      <c r="E3" s="35"/>
      <c r="F3" s="35"/>
      <c r="G3" s="35"/>
      <c r="H3" s="35"/>
      <c r="I3" s="35"/>
      <c r="J3" s="35"/>
      <c r="K3" s="35"/>
    </row>
    <row r="4" spans="4:11" ht="15.75" customHeight="1">
      <c r="D4" s="35" t="s">
        <v>35</v>
      </c>
      <c r="E4" s="35"/>
      <c r="F4" s="35"/>
      <c r="G4" s="35"/>
      <c r="H4" s="35"/>
      <c r="I4" s="35"/>
      <c r="J4" s="35"/>
      <c r="K4" s="35"/>
    </row>
    <row r="5" spans="4:11" ht="15.75" customHeight="1">
      <c r="D5" s="35" t="s">
        <v>22</v>
      </c>
      <c r="E5" s="35"/>
      <c r="F5" s="35"/>
      <c r="G5" s="35"/>
      <c r="H5" s="35"/>
      <c r="I5" s="35"/>
      <c r="J5" s="35"/>
      <c r="K5" s="35"/>
    </row>
    <row r="6" spans="4:11" ht="15.75" customHeight="1">
      <c r="D6" s="35" t="s">
        <v>25</v>
      </c>
      <c r="E6" s="35"/>
      <c r="F6" s="35"/>
      <c r="G6" s="35"/>
      <c r="H6" s="35"/>
      <c r="I6" s="35"/>
      <c r="J6" s="35"/>
      <c r="K6" s="35"/>
    </row>
    <row r="7" spans="4:11" ht="48.75" customHeight="1">
      <c r="D7" s="35" t="s">
        <v>24</v>
      </c>
      <c r="E7" s="35"/>
      <c r="F7" s="35"/>
      <c r="G7" s="35"/>
      <c r="H7" s="35"/>
      <c r="I7" s="35"/>
      <c r="J7" s="35"/>
      <c r="K7" s="35"/>
    </row>
    <row r="8" spans="4:11" ht="18.75" customHeight="1">
      <c r="D8" s="35" t="s">
        <v>31</v>
      </c>
      <c r="E8" s="35"/>
      <c r="F8" s="35"/>
      <c r="G8" s="35"/>
      <c r="H8" s="35"/>
      <c r="I8" s="35"/>
      <c r="J8" s="35"/>
      <c r="K8" s="35"/>
    </row>
    <row r="9" spans="4:11" ht="19.5" customHeight="1">
      <c r="D9" s="35" t="s">
        <v>3</v>
      </c>
      <c r="E9" s="35"/>
      <c r="F9" s="35"/>
      <c r="G9" s="35"/>
      <c r="H9" s="35"/>
      <c r="I9" s="35"/>
      <c r="J9" s="35"/>
      <c r="K9" s="35"/>
    </row>
    <row r="10" spans="4:11" ht="14.25" customHeight="1">
      <c r="D10" s="35" t="s">
        <v>23</v>
      </c>
      <c r="E10" s="35"/>
      <c r="F10" s="35"/>
      <c r="G10" s="35"/>
      <c r="H10" s="35"/>
      <c r="I10" s="35"/>
      <c r="J10" s="35"/>
      <c r="K10" s="35"/>
    </row>
    <row r="11" spans="4:11" ht="39" customHeight="1">
      <c r="D11" s="35" t="s">
        <v>26</v>
      </c>
      <c r="E11" s="35"/>
      <c r="F11" s="35"/>
      <c r="G11" s="35"/>
      <c r="H11" s="35"/>
      <c r="I11" s="35"/>
      <c r="J11" s="35"/>
      <c r="K11" s="35"/>
    </row>
    <row r="12" spans="4:11" ht="21" customHeight="1">
      <c r="D12" s="25"/>
      <c r="E12" s="25"/>
      <c r="F12" s="25"/>
      <c r="G12" s="25"/>
      <c r="H12" s="25"/>
      <c r="I12" s="25"/>
      <c r="J12" s="25"/>
      <c r="K12" s="25"/>
    </row>
    <row r="13" spans="1:11" ht="24.75" customHeight="1">
      <c r="A13" s="36" t="s">
        <v>32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1" ht="14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</row>
    <row r="15" spans="1:11" ht="22.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1:11" ht="18.75">
      <c r="A16" s="3"/>
      <c r="B16" s="3"/>
      <c r="C16" s="3"/>
      <c r="D16" s="3"/>
      <c r="E16" s="3"/>
      <c r="F16" s="3"/>
      <c r="G16" s="3"/>
      <c r="H16" s="3"/>
      <c r="I16" s="37" t="s">
        <v>6</v>
      </c>
      <c r="J16" s="37"/>
      <c r="K16" s="37"/>
    </row>
    <row r="17" spans="1:11" ht="31.5">
      <c r="A17" s="1" t="s">
        <v>0</v>
      </c>
      <c r="B17" s="1" t="s">
        <v>12</v>
      </c>
      <c r="C17" s="1" t="s">
        <v>13</v>
      </c>
      <c r="D17" s="1" t="s">
        <v>14</v>
      </c>
      <c r="E17" s="1" t="s">
        <v>15</v>
      </c>
      <c r="F17" s="1" t="s">
        <v>16</v>
      </c>
      <c r="G17" s="1" t="s">
        <v>1</v>
      </c>
      <c r="H17" s="2" t="s">
        <v>2</v>
      </c>
      <c r="I17" s="1" t="s">
        <v>9</v>
      </c>
      <c r="J17" s="1" t="s">
        <v>10</v>
      </c>
      <c r="K17" s="1" t="s">
        <v>11</v>
      </c>
    </row>
    <row r="18" spans="1:11" ht="21" customHeight="1">
      <c r="A18" s="5" t="s">
        <v>4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6"/>
      <c r="I18" s="5">
        <v>8</v>
      </c>
      <c r="J18" s="5">
        <v>9</v>
      </c>
      <c r="K18" s="5">
        <v>10</v>
      </c>
    </row>
    <row r="19" spans="1:11" ht="48.75" customHeight="1">
      <c r="A19" s="23" t="s">
        <v>17</v>
      </c>
      <c r="B19" s="24">
        <v>25</v>
      </c>
      <c r="C19" s="24"/>
      <c r="D19" s="24"/>
      <c r="E19" s="24"/>
      <c r="F19" s="24"/>
      <c r="G19" s="24"/>
      <c r="H19" s="24"/>
      <c r="I19" s="27">
        <f>I24+I32+I37+I58</f>
        <v>29409.009999999995</v>
      </c>
      <c r="J19" s="24"/>
      <c r="K19" s="24"/>
    </row>
    <row r="20" spans="1:11" ht="15" customHeight="1" hidden="1">
      <c r="A20" s="9" t="s">
        <v>19</v>
      </c>
      <c r="B20" s="14">
        <v>25</v>
      </c>
      <c r="C20" s="14">
        <v>0</v>
      </c>
      <c r="D20" s="14">
        <v>11</v>
      </c>
      <c r="E20" s="14">
        <v>925</v>
      </c>
      <c r="F20" s="15">
        <v>51180</v>
      </c>
      <c r="G20" s="14">
        <v>540</v>
      </c>
      <c r="H20" s="14"/>
      <c r="I20" s="14">
        <f>I21</f>
        <v>159997</v>
      </c>
      <c r="J20" s="14"/>
      <c r="K20" s="14"/>
    </row>
    <row r="21" spans="1:11" ht="15" customHeight="1" hidden="1">
      <c r="A21" s="8"/>
      <c r="B21" s="7"/>
      <c r="C21" s="7"/>
      <c r="D21" s="7"/>
      <c r="E21" s="7"/>
      <c r="F21" s="7"/>
      <c r="G21" s="7">
        <v>540</v>
      </c>
      <c r="H21" s="7"/>
      <c r="I21" s="7">
        <f>I22+I23</f>
        <v>159997</v>
      </c>
      <c r="J21" s="7"/>
      <c r="K21" s="7"/>
    </row>
    <row r="22" spans="1:12" ht="12.75" hidden="1">
      <c r="A22" s="7"/>
      <c r="B22" s="7"/>
      <c r="C22" s="7"/>
      <c r="D22" s="7"/>
      <c r="E22" s="7"/>
      <c r="F22" s="7"/>
      <c r="G22" s="7">
        <v>540</v>
      </c>
      <c r="H22" s="7">
        <v>251</v>
      </c>
      <c r="I22" s="7">
        <v>159997</v>
      </c>
      <c r="J22" s="7"/>
      <c r="K22" s="7"/>
      <c r="L22" t="e">
        <f>#REF!</f>
        <v>#REF!</v>
      </c>
    </row>
    <row r="23" spans="1:11" ht="12.75" hidden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35.25" customHeight="1">
      <c r="A24" s="17" t="s">
        <v>5</v>
      </c>
      <c r="B24" s="18">
        <v>25</v>
      </c>
      <c r="C24" s="18">
        <v>0</v>
      </c>
      <c r="D24" s="18">
        <v>13</v>
      </c>
      <c r="E24" s="18"/>
      <c r="F24" s="18"/>
      <c r="G24" s="18"/>
      <c r="H24" s="18"/>
      <c r="I24" s="18">
        <f>I25</f>
        <v>32500.01</v>
      </c>
      <c r="J24" s="18"/>
      <c r="K24" s="18"/>
    </row>
    <row r="25" spans="1:11" ht="15.75">
      <c r="A25" s="4" t="s">
        <v>18</v>
      </c>
      <c r="B25" s="14">
        <v>25</v>
      </c>
      <c r="C25" s="14">
        <v>0</v>
      </c>
      <c r="D25" s="14">
        <v>13</v>
      </c>
      <c r="E25" s="14">
        <v>925</v>
      </c>
      <c r="F25" s="14"/>
      <c r="G25" s="14"/>
      <c r="H25" s="14"/>
      <c r="I25" s="14">
        <f>I26</f>
        <v>32500.01</v>
      </c>
      <c r="J25" s="14"/>
      <c r="K25" s="14"/>
    </row>
    <row r="26" spans="1:11" ht="39.75" customHeight="1">
      <c r="A26" s="4" t="s">
        <v>5</v>
      </c>
      <c r="B26" s="14">
        <v>25</v>
      </c>
      <c r="C26" s="14">
        <v>0</v>
      </c>
      <c r="D26" s="14">
        <v>13</v>
      </c>
      <c r="E26" s="14">
        <v>925</v>
      </c>
      <c r="F26" s="14">
        <v>80070</v>
      </c>
      <c r="G26" s="14"/>
      <c r="H26" s="14"/>
      <c r="I26" s="14">
        <f>I27</f>
        <v>32500.01</v>
      </c>
      <c r="J26" s="14"/>
      <c r="K26" s="14"/>
    </row>
    <row r="27" spans="1:11" ht="36.75" customHeight="1">
      <c r="A27" s="9" t="s">
        <v>8</v>
      </c>
      <c r="B27" s="14">
        <v>25</v>
      </c>
      <c r="C27" s="14">
        <v>0</v>
      </c>
      <c r="D27" s="14">
        <v>13</v>
      </c>
      <c r="E27" s="14">
        <v>925</v>
      </c>
      <c r="F27" s="14">
        <v>80070</v>
      </c>
      <c r="G27" s="14">
        <v>200</v>
      </c>
      <c r="H27" s="14"/>
      <c r="I27" s="14">
        <f>I31</f>
        <v>32500.01</v>
      </c>
      <c r="J27" s="14"/>
      <c r="K27" s="14"/>
    </row>
    <row r="28" spans="1:11" ht="47.25" hidden="1">
      <c r="A28" s="9" t="s">
        <v>7</v>
      </c>
      <c r="B28" s="14">
        <v>25</v>
      </c>
      <c r="C28" s="14">
        <v>0</v>
      </c>
      <c r="D28" s="14">
        <v>13</v>
      </c>
      <c r="E28" s="14">
        <v>925</v>
      </c>
      <c r="F28" s="14">
        <v>80070</v>
      </c>
      <c r="G28" s="14">
        <v>240</v>
      </c>
      <c r="H28" s="14"/>
      <c r="I28" s="14">
        <f>I29</f>
        <v>25000</v>
      </c>
      <c r="J28" s="14"/>
      <c r="K28" s="14"/>
    </row>
    <row r="29" spans="1:11" ht="15.75" hidden="1">
      <c r="A29" s="10"/>
      <c r="B29" s="16"/>
      <c r="C29" s="16"/>
      <c r="D29" s="16"/>
      <c r="E29" s="16"/>
      <c r="F29" s="16"/>
      <c r="G29" s="16">
        <v>244</v>
      </c>
      <c r="H29" s="16"/>
      <c r="I29" s="16">
        <f>I30</f>
        <v>25000</v>
      </c>
      <c r="J29" s="16"/>
      <c r="K29" s="16"/>
    </row>
    <row r="30" spans="1:11" ht="15.75" hidden="1">
      <c r="A30" s="11"/>
      <c r="B30" s="16"/>
      <c r="C30" s="16"/>
      <c r="D30" s="16"/>
      <c r="E30" s="16"/>
      <c r="F30" s="16"/>
      <c r="G30" s="16">
        <v>244</v>
      </c>
      <c r="H30" s="16">
        <v>226</v>
      </c>
      <c r="I30" s="16">
        <v>25000</v>
      </c>
      <c r="J30" s="16"/>
      <c r="K30" s="16"/>
    </row>
    <row r="31" spans="1:11" ht="47.25">
      <c r="A31" s="9" t="s">
        <v>7</v>
      </c>
      <c r="B31" s="14">
        <v>25</v>
      </c>
      <c r="C31" s="14">
        <v>0</v>
      </c>
      <c r="D31" s="14">
        <v>13</v>
      </c>
      <c r="E31" s="14">
        <v>925</v>
      </c>
      <c r="F31" s="14">
        <v>80070</v>
      </c>
      <c r="G31" s="14">
        <v>240</v>
      </c>
      <c r="H31" s="16"/>
      <c r="I31" s="22">
        <v>32500.01</v>
      </c>
      <c r="J31" s="22"/>
      <c r="K31" s="22"/>
    </row>
    <row r="32" spans="1:11" ht="47.25">
      <c r="A32" s="19" t="s">
        <v>36</v>
      </c>
      <c r="B32" s="18">
        <v>25</v>
      </c>
      <c r="C32" s="18">
        <v>0</v>
      </c>
      <c r="D32" s="18">
        <v>11</v>
      </c>
      <c r="E32" s="18"/>
      <c r="F32" s="20"/>
      <c r="G32" s="18"/>
      <c r="H32" s="18"/>
      <c r="I32" s="18">
        <f>I33</f>
        <v>21909</v>
      </c>
      <c r="J32" s="22"/>
      <c r="K32" s="22"/>
    </row>
    <row r="33" spans="1:11" ht="15.75">
      <c r="A33" s="4" t="s">
        <v>18</v>
      </c>
      <c r="B33" s="14">
        <v>25</v>
      </c>
      <c r="C33" s="14">
        <v>0</v>
      </c>
      <c r="D33" s="14">
        <v>11</v>
      </c>
      <c r="E33" s="14">
        <v>925</v>
      </c>
      <c r="F33" s="13"/>
      <c r="G33" s="14"/>
      <c r="H33" s="14"/>
      <c r="I33" s="14">
        <f>I34</f>
        <v>21909</v>
      </c>
      <c r="J33" s="22"/>
      <c r="K33" s="22"/>
    </row>
    <row r="34" spans="1:11" ht="47.25">
      <c r="A34" s="12" t="s">
        <v>36</v>
      </c>
      <c r="B34" s="14">
        <v>25</v>
      </c>
      <c r="C34" s="14">
        <v>0</v>
      </c>
      <c r="D34" s="14">
        <v>11</v>
      </c>
      <c r="E34" s="14">
        <v>925</v>
      </c>
      <c r="F34" s="15">
        <v>51180</v>
      </c>
      <c r="G34" s="14"/>
      <c r="H34" s="14"/>
      <c r="I34" s="14">
        <f>I35</f>
        <v>21909</v>
      </c>
      <c r="J34" s="22"/>
      <c r="K34" s="22"/>
    </row>
    <row r="35" spans="1:11" ht="15.75">
      <c r="A35" s="9" t="s">
        <v>37</v>
      </c>
      <c r="B35" s="14">
        <v>25</v>
      </c>
      <c r="C35" s="14">
        <v>0</v>
      </c>
      <c r="D35" s="14">
        <v>11</v>
      </c>
      <c r="E35" s="14">
        <v>925</v>
      </c>
      <c r="F35" s="15">
        <v>51180</v>
      </c>
      <c r="G35" s="14">
        <v>500</v>
      </c>
      <c r="H35" s="14"/>
      <c r="I35" s="14">
        <f>I36</f>
        <v>21909</v>
      </c>
      <c r="J35" s="22"/>
      <c r="K35" s="22"/>
    </row>
    <row r="36" spans="1:11" ht="15.75">
      <c r="A36" s="9" t="s">
        <v>19</v>
      </c>
      <c r="B36" s="14">
        <v>25</v>
      </c>
      <c r="C36" s="14">
        <v>0</v>
      </c>
      <c r="D36" s="14">
        <v>11</v>
      </c>
      <c r="E36" s="14">
        <v>925</v>
      </c>
      <c r="F36" s="15">
        <v>51180</v>
      </c>
      <c r="G36" s="14">
        <v>540</v>
      </c>
      <c r="H36" s="14"/>
      <c r="I36" s="14">
        <v>21909</v>
      </c>
      <c r="J36" s="22"/>
      <c r="K36" s="22"/>
    </row>
    <row r="37" spans="1:11" ht="31.5">
      <c r="A37" s="19" t="s">
        <v>33</v>
      </c>
      <c r="B37" s="18">
        <v>25</v>
      </c>
      <c r="C37" s="18">
        <v>0</v>
      </c>
      <c r="D37" s="18">
        <v>16</v>
      </c>
      <c r="E37" s="18"/>
      <c r="F37" s="20"/>
      <c r="G37" s="18"/>
      <c r="H37" s="18"/>
      <c r="I37" s="18">
        <f>I38</f>
        <v>-15000</v>
      </c>
      <c r="J37" s="18"/>
      <c r="K37" s="18"/>
    </row>
    <row r="38" spans="1:11" ht="15.75">
      <c r="A38" s="4" t="s">
        <v>18</v>
      </c>
      <c r="B38" s="14">
        <v>25</v>
      </c>
      <c r="C38" s="14">
        <v>0</v>
      </c>
      <c r="D38" s="14">
        <v>16</v>
      </c>
      <c r="E38" s="14">
        <v>925</v>
      </c>
      <c r="F38" s="13"/>
      <c r="G38" s="14"/>
      <c r="H38" s="14"/>
      <c r="I38" s="14">
        <f>I39</f>
        <v>-15000</v>
      </c>
      <c r="J38" s="14"/>
      <c r="K38" s="14"/>
    </row>
    <row r="39" spans="1:14" ht="15.75">
      <c r="A39" s="12" t="s">
        <v>33</v>
      </c>
      <c r="B39" s="14">
        <v>25</v>
      </c>
      <c r="C39" s="14">
        <v>0</v>
      </c>
      <c r="D39" s="14">
        <v>16</v>
      </c>
      <c r="E39" s="14">
        <v>925</v>
      </c>
      <c r="F39" s="13">
        <v>81140</v>
      </c>
      <c r="G39" s="14"/>
      <c r="H39" s="14"/>
      <c r="I39" s="14">
        <f>I40</f>
        <v>-15000</v>
      </c>
      <c r="J39" s="14"/>
      <c r="K39" s="14"/>
      <c r="N39" t="s">
        <v>30</v>
      </c>
    </row>
    <row r="40" spans="1:11" ht="47.25">
      <c r="A40" s="9" t="s">
        <v>8</v>
      </c>
      <c r="B40" s="14">
        <v>25</v>
      </c>
      <c r="C40" s="14">
        <v>0</v>
      </c>
      <c r="D40" s="14">
        <v>16</v>
      </c>
      <c r="E40" s="14">
        <v>925</v>
      </c>
      <c r="F40" s="13">
        <v>81140</v>
      </c>
      <c r="G40" s="14">
        <v>200</v>
      </c>
      <c r="H40" s="14"/>
      <c r="I40" s="14">
        <f>I52</f>
        <v>-15000</v>
      </c>
      <c r="J40" s="14"/>
      <c r="K40" s="14"/>
    </row>
    <row r="41" spans="1:11" ht="19.5" customHeight="1" hidden="1">
      <c r="A41" s="9" t="s">
        <v>7</v>
      </c>
      <c r="B41" s="14">
        <v>25</v>
      </c>
      <c r="C41" s="14">
        <v>0</v>
      </c>
      <c r="D41" s="14">
        <v>16</v>
      </c>
      <c r="E41" s="14">
        <v>925</v>
      </c>
      <c r="F41" s="13">
        <v>81140</v>
      </c>
      <c r="G41" s="14">
        <v>240</v>
      </c>
      <c r="H41" s="14"/>
      <c r="I41" s="14">
        <f>I42</f>
        <v>17380</v>
      </c>
      <c r="J41" s="14"/>
      <c r="K41" s="14"/>
    </row>
    <row r="42" spans="1:11" ht="15.75" hidden="1">
      <c r="A42" s="10"/>
      <c r="B42" s="16"/>
      <c r="C42" s="16"/>
      <c r="D42" s="16"/>
      <c r="E42" s="16"/>
      <c r="F42" s="16"/>
      <c r="G42" s="16">
        <v>244</v>
      </c>
      <c r="H42" s="16"/>
      <c r="I42" s="16">
        <f>I43+I44</f>
        <v>17380</v>
      </c>
      <c r="J42" s="16"/>
      <c r="K42" s="16"/>
    </row>
    <row r="43" spans="1:11" ht="15.75" hidden="1">
      <c r="A43" s="11"/>
      <c r="B43" s="16"/>
      <c r="C43" s="16"/>
      <c r="D43" s="16"/>
      <c r="E43" s="16"/>
      <c r="F43" s="16"/>
      <c r="G43" s="16">
        <v>244</v>
      </c>
      <c r="H43" s="16">
        <v>225</v>
      </c>
      <c r="I43" s="16">
        <v>10000</v>
      </c>
      <c r="J43" s="16"/>
      <c r="K43" s="16"/>
    </row>
    <row r="44" spans="1:12" ht="15.75" hidden="1">
      <c r="A44" s="11"/>
      <c r="B44" s="16"/>
      <c r="C44" s="16"/>
      <c r="D44" s="16"/>
      <c r="E44" s="16"/>
      <c r="F44" s="16"/>
      <c r="G44" s="16">
        <v>244</v>
      </c>
      <c r="H44" s="16">
        <v>340</v>
      </c>
      <c r="I44" s="16">
        <v>7380</v>
      </c>
      <c r="J44" s="16"/>
      <c r="K44" s="16"/>
      <c r="L44" t="e">
        <f>#REF!</f>
        <v>#REF!</v>
      </c>
    </row>
    <row r="45" spans="1:11" ht="47.25" hidden="1">
      <c r="A45" s="9" t="s">
        <v>7</v>
      </c>
      <c r="B45" s="14">
        <v>25</v>
      </c>
      <c r="C45" s="14">
        <v>0</v>
      </c>
      <c r="D45" s="14">
        <v>21</v>
      </c>
      <c r="E45" s="14">
        <v>925</v>
      </c>
      <c r="F45" s="13">
        <v>81710</v>
      </c>
      <c r="G45" s="14">
        <v>240</v>
      </c>
      <c r="H45" s="14"/>
      <c r="I45" s="14">
        <f>I46</f>
        <v>15000</v>
      </c>
      <c r="J45" s="14"/>
      <c r="K45" s="14"/>
    </row>
    <row r="46" spans="1:11" ht="15.75" hidden="1">
      <c r="A46" s="10"/>
      <c r="B46" s="16"/>
      <c r="C46" s="16"/>
      <c r="D46" s="16"/>
      <c r="E46" s="16"/>
      <c r="F46" s="16"/>
      <c r="G46" s="16">
        <v>244</v>
      </c>
      <c r="H46" s="16"/>
      <c r="I46" s="16">
        <f>I47+I48</f>
        <v>15000</v>
      </c>
      <c r="J46" s="16"/>
      <c r="K46" s="16"/>
    </row>
    <row r="47" spans="1:11" ht="15.75" hidden="1">
      <c r="A47" s="11"/>
      <c r="B47" s="16"/>
      <c r="C47" s="16"/>
      <c r="D47" s="16"/>
      <c r="E47" s="16"/>
      <c r="F47" s="16"/>
      <c r="G47" s="16">
        <v>244</v>
      </c>
      <c r="H47" s="16">
        <v>223</v>
      </c>
      <c r="I47" s="16">
        <v>15000</v>
      </c>
      <c r="J47" s="16"/>
      <c r="K47" s="16"/>
    </row>
    <row r="48" spans="1:12" ht="15.75" hidden="1">
      <c r="A48" s="11"/>
      <c r="B48" s="16"/>
      <c r="C48" s="16"/>
      <c r="D48" s="16"/>
      <c r="E48" s="16"/>
      <c r="F48" s="16"/>
      <c r="G48" s="16">
        <v>244</v>
      </c>
      <c r="H48" s="16">
        <v>226</v>
      </c>
      <c r="I48" s="16"/>
      <c r="J48" s="16"/>
      <c r="K48" s="16"/>
      <c r="L48" t="e">
        <f>#REF!</f>
        <v>#REF!</v>
      </c>
    </row>
    <row r="49" spans="1:11" ht="47.25" hidden="1">
      <c r="A49" s="9" t="s">
        <v>7</v>
      </c>
      <c r="B49" s="14">
        <v>25</v>
      </c>
      <c r="C49" s="14">
        <v>0</v>
      </c>
      <c r="D49" s="14">
        <v>22</v>
      </c>
      <c r="E49" s="14">
        <v>925</v>
      </c>
      <c r="F49" s="13">
        <v>81730</v>
      </c>
      <c r="G49" s="14">
        <v>240</v>
      </c>
      <c r="H49" s="14"/>
      <c r="I49" s="14">
        <f>I50</f>
        <v>10000</v>
      </c>
      <c r="J49" s="14"/>
      <c r="K49" s="14"/>
    </row>
    <row r="50" spans="1:11" ht="15.75" hidden="1">
      <c r="A50" s="10"/>
      <c r="B50" s="16"/>
      <c r="C50" s="16"/>
      <c r="D50" s="16"/>
      <c r="E50" s="16"/>
      <c r="F50" s="16"/>
      <c r="G50" s="16">
        <v>244</v>
      </c>
      <c r="H50" s="16"/>
      <c r="I50" s="16">
        <f>I51</f>
        <v>10000</v>
      </c>
      <c r="J50" s="16"/>
      <c r="K50" s="16"/>
    </row>
    <row r="51" spans="1:12" ht="15.75" hidden="1">
      <c r="A51" s="11"/>
      <c r="B51" s="16"/>
      <c r="C51" s="16"/>
      <c r="D51" s="16"/>
      <c r="E51" s="16"/>
      <c r="F51" s="16"/>
      <c r="G51" s="16">
        <v>244</v>
      </c>
      <c r="H51" s="16">
        <v>340</v>
      </c>
      <c r="I51" s="16">
        <v>10000</v>
      </c>
      <c r="J51" s="16"/>
      <c r="K51" s="16"/>
      <c r="L51" t="e">
        <f>#REF!</f>
        <v>#REF!</v>
      </c>
    </row>
    <row r="52" spans="1:11" ht="47.25">
      <c r="A52" s="9" t="s">
        <v>7</v>
      </c>
      <c r="B52" s="14">
        <v>25</v>
      </c>
      <c r="C52" s="14">
        <v>0</v>
      </c>
      <c r="D52" s="39">
        <v>20</v>
      </c>
      <c r="E52" s="14">
        <v>925</v>
      </c>
      <c r="F52" s="13">
        <v>81700</v>
      </c>
      <c r="G52" s="14">
        <v>240</v>
      </c>
      <c r="H52" s="16"/>
      <c r="I52" s="22">
        <v>-15000</v>
      </c>
      <c r="J52" s="22"/>
      <c r="K52" s="22"/>
    </row>
    <row r="53" spans="1:11" ht="15.75" hidden="1">
      <c r="A53" s="10"/>
      <c r="B53" s="16"/>
      <c r="C53" s="16"/>
      <c r="D53" s="16"/>
      <c r="E53" s="16"/>
      <c r="F53" s="16"/>
      <c r="G53" s="16">
        <v>540</v>
      </c>
      <c r="H53" s="16"/>
      <c r="I53" s="16">
        <f>I54+I55</f>
        <v>3891660</v>
      </c>
      <c r="J53" s="16"/>
      <c r="K53" s="16"/>
    </row>
    <row r="54" spans="1:11" ht="15.75" hidden="1">
      <c r="A54" s="11"/>
      <c r="B54" s="16"/>
      <c r="C54" s="16"/>
      <c r="D54" s="16"/>
      <c r="E54" s="16"/>
      <c r="F54" s="16"/>
      <c r="G54" s="16">
        <v>540</v>
      </c>
      <c r="H54" s="16">
        <v>251</v>
      </c>
      <c r="I54" s="16">
        <v>3891660</v>
      </c>
      <c r="J54" s="16"/>
      <c r="K54" s="16"/>
    </row>
    <row r="55" spans="1:11" ht="15.75" hidden="1">
      <c r="A55" s="11"/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1:11" ht="47.25" hidden="1">
      <c r="A56" s="9" t="s">
        <v>7</v>
      </c>
      <c r="B56" s="22">
        <v>26</v>
      </c>
      <c r="C56" s="22">
        <v>0</v>
      </c>
      <c r="D56" s="22">
        <v>22</v>
      </c>
      <c r="E56" s="22">
        <v>925</v>
      </c>
      <c r="F56" s="22" t="s">
        <v>21</v>
      </c>
      <c r="G56" s="22">
        <v>240</v>
      </c>
      <c r="H56" s="22"/>
      <c r="I56" s="22">
        <f>I57</f>
        <v>240000</v>
      </c>
      <c r="J56" s="22"/>
      <c r="K56" s="22"/>
    </row>
    <row r="57" spans="1:12" ht="15.75" hidden="1">
      <c r="A57" s="11"/>
      <c r="B57" s="16"/>
      <c r="C57" s="16"/>
      <c r="D57" s="16"/>
      <c r="E57" s="16"/>
      <c r="F57" s="16"/>
      <c r="G57" s="16"/>
      <c r="H57" s="16">
        <v>225</v>
      </c>
      <c r="I57" s="16">
        <v>240000</v>
      </c>
      <c r="J57" s="16"/>
      <c r="K57" s="16"/>
      <c r="L57" t="e">
        <f>SUM(L22:L54)</f>
        <v>#REF!</v>
      </c>
    </row>
    <row r="58" spans="1:11" ht="31.5">
      <c r="A58" s="32" t="s">
        <v>34</v>
      </c>
      <c r="B58" s="33">
        <v>25</v>
      </c>
      <c r="C58" s="33">
        <v>0</v>
      </c>
      <c r="D58" s="33">
        <v>23</v>
      </c>
      <c r="E58" s="33"/>
      <c r="F58" s="33"/>
      <c r="G58" s="33"/>
      <c r="H58" s="33">
        <v>10000</v>
      </c>
      <c r="I58" s="34">
        <v>-10000</v>
      </c>
      <c r="J58" s="16"/>
      <c r="K58" s="16"/>
    </row>
    <row r="59" spans="1:11" ht="15.75">
      <c r="A59" s="9" t="s">
        <v>18</v>
      </c>
      <c r="B59" s="22">
        <v>25</v>
      </c>
      <c r="C59" s="22">
        <v>0</v>
      </c>
      <c r="D59" s="22">
        <v>23</v>
      </c>
      <c r="E59" s="22">
        <v>925</v>
      </c>
      <c r="F59" s="22"/>
      <c r="G59" s="22"/>
      <c r="H59" s="22">
        <v>10000</v>
      </c>
      <c r="I59" s="31">
        <v>-10000</v>
      </c>
      <c r="J59" s="16"/>
      <c r="K59" s="16"/>
    </row>
    <row r="60" spans="1:11" ht="31.5">
      <c r="A60" s="9" t="s">
        <v>34</v>
      </c>
      <c r="B60" s="22">
        <v>25</v>
      </c>
      <c r="C60" s="22">
        <v>0</v>
      </c>
      <c r="D60" s="22">
        <v>23</v>
      </c>
      <c r="E60" s="22">
        <v>925</v>
      </c>
      <c r="F60" s="22">
        <v>82300</v>
      </c>
      <c r="G60" s="22"/>
      <c r="H60" s="22">
        <v>10000</v>
      </c>
      <c r="I60" s="31">
        <v>-10000</v>
      </c>
      <c r="J60" s="16"/>
      <c r="K60" s="16"/>
    </row>
    <row r="61" spans="1:11" ht="47.25">
      <c r="A61" s="9" t="s">
        <v>8</v>
      </c>
      <c r="B61" s="22">
        <v>25</v>
      </c>
      <c r="C61" s="22">
        <v>0</v>
      </c>
      <c r="D61" s="22">
        <v>23</v>
      </c>
      <c r="E61" s="22">
        <v>925</v>
      </c>
      <c r="F61" s="22">
        <v>82300</v>
      </c>
      <c r="G61" s="22">
        <v>200</v>
      </c>
      <c r="H61" s="22">
        <v>10000</v>
      </c>
      <c r="I61" s="31">
        <v>-10000</v>
      </c>
      <c r="J61" s="16"/>
      <c r="K61" s="16"/>
    </row>
    <row r="62" spans="1:11" ht="47.25">
      <c r="A62" s="9" t="s">
        <v>7</v>
      </c>
      <c r="B62" s="22">
        <v>25</v>
      </c>
      <c r="C62" s="22">
        <v>0</v>
      </c>
      <c r="D62" s="22">
        <v>23</v>
      </c>
      <c r="E62" s="22">
        <v>925</v>
      </c>
      <c r="F62" s="22">
        <v>82300</v>
      </c>
      <c r="G62" s="22">
        <v>240</v>
      </c>
      <c r="H62" s="22">
        <v>10000</v>
      </c>
      <c r="I62" s="31">
        <v>-10000</v>
      </c>
      <c r="J62" s="16"/>
      <c r="K62" s="16"/>
    </row>
    <row r="63" spans="1:11" ht="54.75" customHeight="1">
      <c r="A63" s="23" t="s">
        <v>27</v>
      </c>
      <c r="B63" s="29">
        <v>26</v>
      </c>
      <c r="C63" s="29"/>
      <c r="D63" s="29"/>
      <c r="E63" s="29"/>
      <c r="F63" s="29"/>
      <c r="G63" s="29"/>
      <c r="H63" s="29">
        <v>240000</v>
      </c>
      <c r="I63" s="29">
        <f>I64</f>
        <v>-7500.01</v>
      </c>
      <c r="J63" s="23"/>
      <c r="K63" s="23"/>
    </row>
    <row r="64" spans="1:11" ht="64.5" customHeight="1">
      <c r="A64" s="26" t="s">
        <v>29</v>
      </c>
      <c r="B64" s="22">
        <v>26</v>
      </c>
      <c r="C64" s="22">
        <v>0</v>
      </c>
      <c r="D64" s="22">
        <v>22</v>
      </c>
      <c r="E64" s="22"/>
      <c r="F64" s="22"/>
      <c r="G64" s="22"/>
      <c r="H64" s="22">
        <v>240000</v>
      </c>
      <c r="I64" s="22">
        <f>I65</f>
        <v>-7500.01</v>
      </c>
      <c r="J64" s="22"/>
      <c r="K64" s="22"/>
    </row>
    <row r="65" spans="1:11" ht="15.75">
      <c r="A65" s="26" t="s">
        <v>18</v>
      </c>
      <c r="B65" s="22">
        <v>26</v>
      </c>
      <c r="C65" s="22">
        <v>0</v>
      </c>
      <c r="D65" s="22">
        <v>22</v>
      </c>
      <c r="E65" s="22">
        <v>925</v>
      </c>
      <c r="F65" s="22"/>
      <c r="G65" s="22"/>
      <c r="H65" s="22">
        <v>240000</v>
      </c>
      <c r="I65" s="22">
        <f>I66</f>
        <v>-7500.01</v>
      </c>
      <c r="J65" s="22"/>
      <c r="K65" s="22"/>
    </row>
    <row r="66" spans="1:11" ht="64.5" customHeight="1">
      <c r="A66" s="26" t="s">
        <v>29</v>
      </c>
      <c r="B66" s="22">
        <v>26</v>
      </c>
      <c r="C66" s="22">
        <v>0</v>
      </c>
      <c r="D66" s="22">
        <v>22</v>
      </c>
      <c r="E66" s="22">
        <v>925</v>
      </c>
      <c r="F66" s="22" t="s">
        <v>21</v>
      </c>
      <c r="G66" s="22"/>
      <c r="H66" s="22">
        <v>240000</v>
      </c>
      <c r="I66" s="22">
        <f>I67</f>
        <v>-7500.01</v>
      </c>
      <c r="J66" s="22"/>
      <c r="K66" s="22"/>
    </row>
    <row r="67" spans="1:11" ht="35.25" customHeight="1">
      <c r="A67" s="26" t="s">
        <v>8</v>
      </c>
      <c r="B67" s="22">
        <v>26</v>
      </c>
      <c r="C67" s="22">
        <v>0</v>
      </c>
      <c r="D67" s="22">
        <v>22</v>
      </c>
      <c r="E67" s="22">
        <v>925</v>
      </c>
      <c r="F67" s="22" t="s">
        <v>21</v>
      </c>
      <c r="G67" s="22">
        <v>200</v>
      </c>
      <c r="H67" s="22">
        <v>240000</v>
      </c>
      <c r="I67" s="22">
        <f>I68</f>
        <v>-7500.01</v>
      </c>
      <c r="J67" s="22"/>
      <c r="K67" s="22"/>
    </row>
    <row r="68" spans="1:11" ht="45.75" customHeight="1">
      <c r="A68" s="9" t="s">
        <v>7</v>
      </c>
      <c r="B68" s="22">
        <v>26</v>
      </c>
      <c r="C68" s="22">
        <v>0</v>
      </c>
      <c r="D68" s="22">
        <v>22</v>
      </c>
      <c r="E68" s="22">
        <v>925</v>
      </c>
      <c r="F68" s="22" t="s">
        <v>21</v>
      </c>
      <c r="G68" s="22">
        <v>240</v>
      </c>
      <c r="H68" s="22"/>
      <c r="I68" s="22">
        <v>-7500.01</v>
      </c>
      <c r="J68" s="22"/>
      <c r="K68" s="22"/>
    </row>
    <row r="69" spans="1:11" ht="15.75">
      <c r="A69" s="18" t="s">
        <v>20</v>
      </c>
      <c r="B69" s="18"/>
      <c r="C69" s="18"/>
      <c r="D69" s="18"/>
      <c r="E69" s="18"/>
      <c r="F69" s="18"/>
      <c r="G69" s="18"/>
      <c r="H69" s="21"/>
      <c r="I69" s="28">
        <f>I19+I63</f>
        <v>21908.999999999993</v>
      </c>
      <c r="J69" s="18"/>
      <c r="K69" s="18"/>
    </row>
    <row r="73" ht="12.75">
      <c r="L73" t="e">
        <f>L71-L57</f>
        <v>#REF!</v>
      </c>
    </row>
    <row r="74" spans="9:11" ht="12.75" hidden="1">
      <c r="I74">
        <f>I72-I69</f>
        <v>-21908.999999999993</v>
      </c>
      <c r="J74">
        <f>J72-J69</f>
        <v>0</v>
      </c>
      <c r="K74">
        <f>K72-K69</f>
        <v>0</v>
      </c>
    </row>
    <row r="75" ht="12.75">
      <c r="I75" s="30"/>
    </row>
  </sheetData>
  <sheetProtection/>
  <mergeCells count="12">
    <mergeCell ref="I16:K16"/>
    <mergeCell ref="F2:K2"/>
    <mergeCell ref="D3:K3"/>
    <mergeCell ref="D4:K4"/>
    <mergeCell ref="D7:K7"/>
    <mergeCell ref="D5:K5"/>
    <mergeCell ref="D6:K6"/>
    <mergeCell ref="D8:K8"/>
    <mergeCell ref="D9:K9"/>
    <mergeCell ref="D10:K10"/>
    <mergeCell ref="D11:K11"/>
    <mergeCell ref="A13:K15"/>
  </mergeCells>
  <printOptions/>
  <pageMargins left="0.7086614173228347" right="0.3937007874015748" top="0.5905511811023623" bottom="0.5905511811023623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2016-12-07T11:40:41Z</cp:lastPrinted>
  <dcterms:created xsi:type="dcterms:W3CDTF">2006-09-16T00:00:00Z</dcterms:created>
  <dcterms:modified xsi:type="dcterms:W3CDTF">2018-12-24T13:01:32Z</dcterms:modified>
  <cp:category/>
  <cp:version/>
  <cp:contentType/>
  <cp:contentStatus/>
</cp:coreProperties>
</file>