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805" windowHeight="7770" activeTab="0"/>
  </bookViews>
  <sheets>
    <sheet name="Лист1" sheetId="1" r:id="rId1"/>
  </sheets>
  <definedNames>
    <definedName name="_xlnm.Print_Area" localSheetId="0">'Лист1'!$A$1:$L$83</definedName>
  </definedNames>
  <calcPr fullCalcOnLoad="1"/>
</workbook>
</file>

<file path=xl/sharedStrings.xml><?xml version="1.0" encoding="utf-8"?>
<sst xmlns="http://schemas.openxmlformats.org/spreadsheetml/2006/main" count="65" uniqueCount="38">
  <si>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</si>
  <si>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</si>
  <si>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</si>
  <si>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</si>
  <si>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</si>
  <si>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</si>
  <si>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</si>
  <si>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</si>
  <si>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</si>
  <si>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</si>
  <si>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</si>
  <si>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 обеспечения государственных  (муниципальных) нужд</t>
  </si>
  <si>
    <t>Сумма на 2018 год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</si>
  <si>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</si>
  <si>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</si>
  <si>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</si>
  <si>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</si>
  <si>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</si>
  <si>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</si>
  <si>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</si>
  <si>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Комплексное социально-экономическое развитие Жирятинского сельского поселения (2018-2020 годы)</t>
  </si>
  <si>
    <t>администрация Жирятинского района</t>
  </si>
  <si>
    <t>Мероприятия по развитию физической культуры и спорта</t>
  </si>
  <si>
    <t>Иные межбюджетные трансферты</t>
  </si>
  <si>
    <t>ИТОГО:</t>
  </si>
  <si>
    <t>L5550</t>
  </si>
  <si>
    <t xml:space="preserve"> О внесении изменений и дополнений в решение Жирятинского</t>
  </si>
  <si>
    <t>от 15 декабря 2017 года №3-140</t>
  </si>
  <si>
    <t xml:space="preserve"> "О бюджете муниципального образования "Жирятинское сельское поселение" на 2018 год и на плановый период 2019 и 2020 годов"</t>
  </si>
  <si>
    <t>сельского Совета народных депутатов от 15 декабря 2017 года №3-140</t>
  </si>
  <si>
    <t>"О бюджете муниципального образования "Жирятинское сельское поселение" на 2018 год и на плановый период 2019 и 2020 годов"</t>
  </si>
  <si>
    <t>Формирование современной городской среды на террирории  МО Жирятинское сельское поселение на 2018-2022 годы</t>
  </si>
  <si>
    <t>Приложение 2</t>
  </si>
  <si>
    <t xml:space="preserve">Поддержка государственных программ субъектов Российской Федерации и муниципальных программ формирования современной городской среды </t>
  </si>
  <si>
    <t xml:space="preserve"> </t>
  </si>
  <si>
    <t>Приложение №6.1</t>
  </si>
  <si>
    <t>Изменение распределения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 Жирятинское сельское поселение" на 2018 год и на плановый период 2019 и 2020 годов</t>
  </si>
  <si>
    <t>от 19 октября 2018 г  №3-158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</si>
</sst>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\ &quot;₽&quot;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Fill="1" applyAlignment="1">
      <alignment vertical="top" wrapText="1"/>
    </xf>
    <xf numFmtId="0" fontId="6" fillId="0" borderId="11" xfId="52" applyFont="1" applyFill="1" applyBorder="1" applyAlignment="1">
      <alignment horizontal="center" vertical="center" wrapText="1"/>
    </xf>
    <xf numFmtId="0" fontId="6" fillId="33" borderId="11" xfId="52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8" fillId="0" borderId="13" xfId="0" applyFont="1" applyFill="1" applyBorder="1" applyAlignment="1">
      <alignment vertical="top" wrapText="1"/>
    </xf>
    <xf numFmtId="0" fontId="6" fillId="0" borderId="14" xfId="58" applyNumberFormat="1" applyFont="1" applyFill="1" applyBorder="1" applyAlignment="1">
      <alignment horizontal="center" vertical="center" wrapText="1"/>
    </xf>
    <xf numFmtId="0" fontId="6" fillId="33" borderId="14" xfId="58" applyNumberFormat="1" applyFont="1" applyFill="1" applyBorder="1" applyAlignment="1">
      <alignment horizontal="center" vertical="center" wrapText="1"/>
    </xf>
    <xf numFmtId="0" fontId="0" fillId="31" borderId="13" xfId="0" applyFont="1" applyFill="1" applyBorder="1" applyAlignment="1">
      <alignment vertical="top" wrapText="1"/>
    </xf>
    <xf numFmtId="0" fontId="3" fillId="31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31" borderId="13" xfId="0" applyFont="1" applyFill="1" applyBorder="1" applyAlignment="1">
      <alignment horizontal="left" vertical="center" wrapText="1"/>
    </xf>
    <xf numFmtId="0" fontId="8" fillId="31" borderId="13" xfId="0" applyFont="1" applyFill="1" applyBorder="1" applyAlignment="1">
      <alignment vertical="top" wrapText="1"/>
    </xf>
    <xf numFmtId="0" fontId="8" fillId="0" borderId="13" xfId="0" applyFont="1" applyBorder="1" applyAlignment="1">
      <alignment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 shrinkToFit="1"/>
    </xf>
    <xf numFmtId="0" fontId="8" fillId="31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49" fillId="0" borderId="13" xfId="0" applyFont="1" applyFill="1" applyBorder="1" applyAlignment="1">
      <alignment vertical="top" wrapText="1"/>
    </xf>
    <xf numFmtId="0" fontId="8" fillId="34" borderId="13" xfId="0" applyFont="1" applyFill="1" applyBorder="1" applyAlignment="1">
      <alignment horizontal="center" vertical="center" wrapText="1"/>
    </xf>
    <xf numFmtId="0" fontId="12" fillId="31" borderId="13" xfId="0" applyFont="1" applyFill="1" applyBorder="1" applyAlignment="1">
      <alignment vertical="top" wrapText="1"/>
    </xf>
    <xf numFmtId="0" fontId="7" fillId="31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top" wrapText="1"/>
    </xf>
    <xf numFmtId="0" fontId="8" fillId="34" borderId="13" xfId="0" applyFont="1" applyFill="1" applyBorder="1" applyAlignment="1">
      <alignment vertical="top" wrapText="1"/>
    </xf>
    <xf numFmtId="2" fontId="7" fillId="31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0" fontId="12" fillId="31" borderId="13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7" fillId="0" borderId="0" xfId="49" applyFont="1" applyFill="1" applyAlignment="1">
      <alignment horizontal="center" vertical="center" wrapText="1"/>
    </xf>
    <xf numFmtId="0" fontId="11" fillId="0" borderId="1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8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5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7109375" style="0" customWidth="1"/>
    <col min="8" max="8" width="9.140625" style="0" hidden="1" customWidth="1"/>
    <col min="9" max="9" width="14.7109375" style="0" customWidth="1"/>
    <col min="10" max="10" width="13.00390625" style="0" customWidth="1"/>
    <col min="11" max="11" width="14.8515625" style="0" customWidth="1"/>
    <col min="12" max="12" width="0" style="0" hidden="1" customWidth="1"/>
  </cols>
  <sheetData>
    <row r="2" spans="4:11" ht="15.75" customHeight="1">
      <c r="D2" s="25"/>
      <c r="E2" s="25"/>
      <c r="F2" s="34" t="s">
        <v>32</v>
      </c>
      <c r="G2" s="34"/>
      <c r="H2" s="34"/>
      <c r="I2" s="34"/>
      <c r="J2" s="34"/>
      <c r="K2" s="34"/>
    </row>
    <row r="3" spans="4:11" ht="15.75" customHeight="1">
      <c r="D3" s="31" t="s">
        <v>5</v>
      </c>
      <c r="E3" s="31"/>
      <c r="F3" s="31"/>
      <c r="G3" s="31"/>
      <c r="H3" s="31"/>
      <c r="I3" s="31"/>
      <c r="J3" s="31"/>
      <c r="K3" s="31"/>
    </row>
    <row r="4" spans="4:11" ht="15.75" customHeight="1">
      <c r="D4" s="31" t="s">
        <v>37</v>
      </c>
      <c r="E4" s="31"/>
      <c r="F4" s="31"/>
      <c r="G4" s="31"/>
      <c r="H4" s="31"/>
      <c r="I4" s="31"/>
      <c r="J4" s="31"/>
      <c r="K4" s="31"/>
    </row>
    <row r="5" spans="4:11" ht="15.75" customHeight="1">
      <c r="D5" s="31" t="s">
        <v>26</v>
      </c>
      <c r="E5" s="31"/>
      <c r="F5" s="31"/>
      <c r="G5" s="31"/>
      <c r="H5" s="31"/>
      <c r="I5" s="31"/>
      <c r="J5" s="31"/>
      <c r="K5" s="31"/>
    </row>
    <row r="6" spans="4:11" ht="15.75" customHeight="1">
      <c r="D6" s="31" t="s">
        <v>29</v>
      </c>
      <c r="E6" s="31"/>
      <c r="F6" s="31"/>
      <c r="G6" s="31"/>
      <c r="H6" s="31"/>
      <c r="I6" s="31"/>
      <c r="J6" s="31"/>
      <c r="K6" s="31"/>
    </row>
    <row r="7" spans="4:11" ht="48.75" customHeight="1">
      <c r="D7" s="31" t="s">
        <v>28</v>
      </c>
      <c r="E7" s="31"/>
      <c r="F7" s="31"/>
      <c r="G7" s="31"/>
      <c r="H7" s="31"/>
      <c r="I7" s="31"/>
      <c r="J7" s="31"/>
      <c r="K7" s="31"/>
    </row>
    <row r="8" spans="4:11" ht="18.75" customHeight="1">
      <c r="D8" s="31" t="s">
        <v>35</v>
      </c>
      <c r="E8" s="31"/>
      <c r="F8" s="31"/>
      <c r="G8" s="31"/>
      <c r="H8" s="31"/>
      <c r="I8" s="31"/>
      <c r="J8" s="31"/>
      <c r="K8" s="31"/>
    </row>
    <row r="9" spans="4:11" ht="19.5" customHeight="1">
      <c r="D9" s="31" t="s">
        <v>5</v>
      </c>
      <c r="E9" s="31"/>
      <c r="F9" s="31"/>
      <c r="G9" s="31"/>
      <c r="H9" s="31"/>
      <c r="I9" s="31"/>
      <c r="J9" s="31"/>
      <c r="K9" s="31"/>
    </row>
    <row r="10" spans="4:11" ht="14.25" customHeight="1">
      <c r="D10" s="31" t="s">
        <v>27</v>
      </c>
      <c r="E10" s="31"/>
      <c r="F10" s="31"/>
      <c r="G10" s="31"/>
      <c r="H10" s="31"/>
      <c r="I10" s="31"/>
      <c r="J10" s="31"/>
      <c r="K10" s="31"/>
    </row>
    <row r="11" spans="4:11" ht="39" customHeight="1">
      <c r="D11" s="31" t="s">
        <v>30</v>
      </c>
      <c r="E11" s="31"/>
      <c r="F11" s="31"/>
      <c r="G11" s="31"/>
      <c r="H11" s="31"/>
      <c r="I11" s="31"/>
      <c r="J11" s="31"/>
      <c r="K11" s="31"/>
    </row>
    <row r="12" spans="4:11" ht="21" customHeight="1">
      <c r="D12" s="25"/>
      <c r="E12" s="25"/>
      <c r="F12" s="25"/>
      <c r="G12" s="25"/>
      <c r="H12" s="25"/>
      <c r="I12" s="25"/>
      <c r="J12" s="25"/>
      <c r="K12" s="25"/>
    </row>
    <row r="13" spans="1:11" ht="24.75" customHeight="1">
      <c r="A13" s="32" t="s">
        <v>36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4.2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22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18.75">
      <c r="A16" s="3"/>
      <c r="B16" s="3"/>
      <c r="C16" s="3"/>
      <c r="D16" s="3"/>
      <c r="E16" s="3"/>
      <c r="F16" s="3"/>
      <c r="G16" s="3"/>
      <c r="H16" s="3"/>
      <c r="I16" s="33" t="s">
        <v>8</v>
      </c>
      <c r="J16" s="33"/>
      <c r="K16" s="33"/>
    </row>
    <row r="17" spans="1:11" ht="31.5">
      <c r="A17" s="1" t="s">
        <v>0</v>
      </c>
      <c r="B17" s="1" t="s">
        <v>15</v>
      </c>
      <c r="C17" s="1" t="s">
        <v>16</v>
      </c>
      <c r="D17" s="1" t="s">
        <v>17</v>
      </c>
      <c r="E17" s="1" t="s">
        <v>18</v>
      </c>
      <c r="F17" s="1" t="s">
        <v>19</v>
      </c>
      <c r="G17" s="1" t="s">
        <v>1</v>
      </c>
      <c r="H17" s="2" t="s">
        <v>3</v>
      </c>
      <c r="I17" s="1" t="s">
        <v>12</v>
      </c>
      <c r="J17" s="1" t="s">
        <v>13</v>
      </c>
      <c r="K17" s="1" t="s">
        <v>14</v>
      </c>
    </row>
    <row r="18" spans="1:11" ht="21" customHeight="1">
      <c r="A18" s="5" t="s">
        <v>6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6"/>
      <c r="I18" s="5">
        <v>8</v>
      </c>
      <c r="J18" s="5">
        <v>9</v>
      </c>
      <c r="K18" s="5">
        <v>10</v>
      </c>
    </row>
    <row r="19" spans="1:11" ht="48.75" customHeight="1">
      <c r="A19" s="23" t="s">
        <v>20</v>
      </c>
      <c r="B19" s="24">
        <v>25</v>
      </c>
      <c r="C19" s="24"/>
      <c r="D19" s="24"/>
      <c r="E19" s="24"/>
      <c r="F19" s="24"/>
      <c r="G19" s="24"/>
      <c r="H19" s="24"/>
      <c r="I19" s="27">
        <f>I24+I42+I58</f>
        <v>-7500</v>
      </c>
      <c r="J19" s="24"/>
      <c r="K19" s="24"/>
    </row>
    <row r="20" spans="1:11" ht="15" customHeight="1" hidden="1">
      <c r="A20" s="9" t="s">
        <v>23</v>
      </c>
      <c r="B20" s="14">
        <v>25</v>
      </c>
      <c r="C20" s="14">
        <v>0</v>
      </c>
      <c r="D20" s="14">
        <v>11</v>
      </c>
      <c r="E20" s="14">
        <v>925</v>
      </c>
      <c r="F20" s="15">
        <v>51180</v>
      </c>
      <c r="G20" s="14">
        <v>540</v>
      </c>
      <c r="H20" s="14"/>
      <c r="I20" s="14">
        <f>I21</f>
        <v>159997</v>
      </c>
      <c r="J20" s="14"/>
      <c r="K20" s="14"/>
    </row>
    <row r="21" spans="1:11" ht="15" customHeight="1" hidden="1">
      <c r="A21" s="8"/>
      <c r="B21" s="7"/>
      <c r="C21" s="7"/>
      <c r="D21" s="7"/>
      <c r="E21" s="7"/>
      <c r="F21" s="7"/>
      <c r="G21" s="7">
        <v>540</v>
      </c>
      <c r="H21" s="7"/>
      <c r="I21" s="7">
        <f>I22+I23</f>
        <v>159997</v>
      </c>
      <c r="J21" s="7"/>
      <c r="K21" s="7"/>
    </row>
    <row r="22" spans="1:12" ht="12.75" hidden="1">
      <c r="A22" s="7"/>
      <c r="B22" s="7"/>
      <c r="C22" s="7"/>
      <c r="D22" s="7"/>
      <c r="E22" s="7"/>
      <c r="F22" s="7"/>
      <c r="G22" s="7">
        <v>540</v>
      </c>
      <c r="H22" s="7">
        <v>251</v>
      </c>
      <c r="I22" s="7">
        <v>159997</v>
      </c>
      <c r="J22" s="7"/>
      <c r="K22" s="7"/>
      <c r="L22" t="e">
        <f>#REF!</f>
        <v>#REF!</v>
      </c>
    </row>
    <row r="23" spans="1:11" ht="12.75" hidden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35.25" customHeight="1">
      <c r="A24" s="17" t="s">
        <v>7</v>
      </c>
      <c r="B24" s="18">
        <v>25</v>
      </c>
      <c r="C24" s="18">
        <v>0</v>
      </c>
      <c r="D24" s="18">
        <v>13</v>
      </c>
      <c r="E24" s="18"/>
      <c r="F24" s="18"/>
      <c r="G24" s="18"/>
      <c r="H24" s="18"/>
      <c r="I24" s="18">
        <v>0</v>
      </c>
      <c r="J24" s="18"/>
      <c r="K24" s="18"/>
    </row>
    <row r="25" spans="1:11" ht="15.75">
      <c r="A25" s="4" t="s">
        <v>21</v>
      </c>
      <c r="B25" s="14">
        <v>25</v>
      </c>
      <c r="C25" s="14">
        <v>0</v>
      </c>
      <c r="D25" s="14">
        <v>13</v>
      </c>
      <c r="E25" s="14">
        <v>925</v>
      </c>
      <c r="F25" s="14"/>
      <c r="G25" s="14"/>
      <c r="H25" s="14"/>
      <c r="I25" s="14">
        <v>0</v>
      </c>
      <c r="J25" s="14"/>
      <c r="K25" s="14"/>
    </row>
    <row r="26" spans="1:11" ht="39.75" customHeight="1">
      <c r="A26" s="4" t="s">
        <v>7</v>
      </c>
      <c r="B26" s="14">
        <v>25</v>
      </c>
      <c r="C26" s="14">
        <v>0</v>
      </c>
      <c r="D26" s="14">
        <v>13</v>
      </c>
      <c r="E26" s="14">
        <v>925</v>
      </c>
      <c r="F26" s="14">
        <v>80070</v>
      </c>
      <c r="G26" s="14"/>
      <c r="H26" s="14"/>
      <c r="I26" s="14">
        <f>I27+I32</f>
        <v>0</v>
      </c>
      <c r="J26" s="14"/>
      <c r="K26" s="14"/>
    </row>
    <row r="27" spans="1:11" ht="36.75" customHeight="1">
      <c r="A27" s="9" t="s">
        <v>11</v>
      </c>
      <c r="B27" s="14">
        <v>25</v>
      </c>
      <c r="C27" s="14">
        <v>0</v>
      </c>
      <c r="D27" s="14">
        <v>13</v>
      </c>
      <c r="E27" s="14">
        <v>925</v>
      </c>
      <c r="F27" s="14">
        <v>80070</v>
      </c>
      <c r="G27" s="14">
        <v>200</v>
      </c>
      <c r="H27" s="14"/>
      <c r="I27" s="14">
        <v>-1000</v>
      </c>
      <c r="J27" s="14"/>
      <c r="K27" s="14"/>
    </row>
    <row r="28" spans="1:11" ht="47.25" hidden="1">
      <c r="A28" s="9" t="s">
        <v>10</v>
      </c>
      <c r="B28" s="14">
        <v>25</v>
      </c>
      <c r="C28" s="14">
        <v>0</v>
      </c>
      <c r="D28" s="14">
        <v>13</v>
      </c>
      <c r="E28" s="14">
        <v>925</v>
      </c>
      <c r="F28" s="14">
        <v>80070</v>
      </c>
      <c r="G28" s="14">
        <v>240</v>
      </c>
      <c r="H28" s="14"/>
      <c r="I28" s="14">
        <f>I29</f>
        <v>25000</v>
      </c>
      <c r="J28" s="14"/>
      <c r="K28" s="14"/>
    </row>
    <row r="29" spans="1:11" ht="15.75" hidden="1">
      <c r="A29" s="10"/>
      <c r="B29" s="16"/>
      <c r="C29" s="16"/>
      <c r="D29" s="16"/>
      <c r="E29" s="16"/>
      <c r="F29" s="16"/>
      <c r="G29" s="16">
        <v>244</v>
      </c>
      <c r="H29" s="16"/>
      <c r="I29" s="16">
        <f>I30</f>
        <v>25000</v>
      </c>
      <c r="J29" s="16"/>
      <c r="K29" s="16"/>
    </row>
    <row r="30" spans="1:11" ht="15.75" hidden="1">
      <c r="A30" s="11"/>
      <c r="B30" s="16"/>
      <c r="C30" s="16"/>
      <c r="D30" s="16"/>
      <c r="E30" s="16"/>
      <c r="F30" s="16"/>
      <c r="G30" s="16">
        <v>244</v>
      </c>
      <c r="H30" s="16">
        <v>226</v>
      </c>
      <c r="I30" s="16">
        <v>25000</v>
      </c>
      <c r="J30" s="16"/>
      <c r="K30" s="16"/>
    </row>
    <row r="31" spans="1:11" ht="47.25">
      <c r="A31" s="9" t="s">
        <v>10</v>
      </c>
      <c r="B31" s="14">
        <v>25</v>
      </c>
      <c r="C31" s="14">
        <v>0</v>
      </c>
      <c r="D31" s="14">
        <v>13</v>
      </c>
      <c r="E31" s="14">
        <v>925</v>
      </c>
      <c r="F31" s="14">
        <v>80070</v>
      </c>
      <c r="G31" s="14">
        <v>240</v>
      </c>
      <c r="H31" s="16"/>
      <c r="I31" s="22">
        <v>-1000</v>
      </c>
      <c r="J31" s="22"/>
      <c r="K31" s="22"/>
    </row>
    <row r="32" spans="1:11" ht="15.75">
      <c r="A32" s="9" t="s">
        <v>2</v>
      </c>
      <c r="B32" s="14">
        <v>25</v>
      </c>
      <c r="C32" s="14">
        <v>0</v>
      </c>
      <c r="D32" s="14">
        <v>13</v>
      </c>
      <c r="E32" s="14">
        <v>925</v>
      </c>
      <c r="F32" s="14">
        <v>80070</v>
      </c>
      <c r="G32" s="14">
        <v>800</v>
      </c>
      <c r="H32" s="14"/>
      <c r="I32" s="22">
        <v>1000</v>
      </c>
      <c r="J32" s="22"/>
      <c r="K32" s="22"/>
    </row>
    <row r="33" spans="1:11" ht="15.75" hidden="1">
      <c r="A33" s="9" t="s">
        <v>9</v>
      </c>
      <c r="B33" s="14">
        <v>25</v>
      </c>
      <c r="C33" s="14">
        <v>0</v>
      </c>
      <c r="D33" s="14">
        <v>13</v>
      </c>
      <c r="E33" s="14">
        <v>925</v>
      </c>
      <c r="F33" s="14">
        <v>80070</v>
      </c>
      <c r="G33" s="14">
        <v>850</v>
      </c>
      <c r="H33" s="14"/>
      <c r="I33" s="22">
        <f>I34</f>
        <v>4000</v>
      </c>
      <c r="J33" s="22"/>
      <c r="K33" s="22"/>
    </row>
    <row r="34" spans="1:11" ht="15.75" hidden="1">
      <c r="A34" s="10"/>
      <c r="B34" s="16"/>
      <c r="C34" s="16"/>
      <c r="D34" s="16"/>
      <c r="E34" s="16"/>
      <c r="F34" s="16"/>
      <c r="G34" s="16">
        <v>853</v>
      </c>
      <c r="H34" s="16"/>
      <c r="I34" s="22">
        <f>I35</f>
        <v>4000</v>
      </c>
      <c r="J34" s="22"/>
      <c r="K34" s="22"/>
    </row>
    <row r="35" spans="1:12" ht="15.75" hidden="1">
      <c r="A35" s="11"/>
      <c r="B35" s="16"/>
      <c r="C35" s="16"/>
      <c r="D35" s="16"/>
      <c r="E35" s="16"/>
      <c r="F35" s="16"/>
      <c r="G35" s="16"/>
      <c r="H35" s="16">
        <v>290</v>
      </c>
      <c r="I35" s="22">
        <v>4000</v>
      </c>
      <c r="J35" s="22"/>
      <c r="K35" s="22"/>
      <c r="L35" t="e">
        <f>#REF!</f>
        <v>#REF!</v>
      </c>
    </row>
    <row r="36" spans="1:11" ht="47.25" hidden="1">
      <c r="A36" s="9" t="s">
        <v>10</v>
      </c>
      <c r="B36" s="14">
        <v>25</v>
      </c>
      <c r="C36" s="14">
        <v>0</v>
      </c>
      <c r="D36" s="14">
        <v>19</v>
      </c>
      <c r="E36" s="14">
        <v>925</v>
      </c>
      <c r="F36" s="13">
        <v>81690</v>
      </c>
      <c r="G36" s="14">
        <v>240</v>
      </c>
      <c r="H36" s="14"/>
      <c r="I36" s="22">
        <f>I37</f>
        <v>701000</v>
      </c>
      <c r="J36" s="22"/>
      <c r="K36" s="22"/>
    </row>
    <row r="37" spans="1:11" ht="15.75" hidden="1">
      <c r="A37" s="10"/>
      <c r="B37" s="16"/>
      <c r="C37" s="16"/>
      <c r="D37" s="16"/>
      <c r="E37" s="16"/>
      <c r="F37" s="16"/>
      <c r="G37" s="16">
        <v>244</v>
      </c>
      <c r="H37" s="16"/>
      <c r="I37" s="22">
        <f>I38+I39+I40</f>
        <v>701000</v>
      </c>
      <c r="J37" s="22"/>
      <c r="K37" s="22"/>
    </row>
    <row r="38" spans="1:11" ht="15.75" hidden="1">
      <c r="A38" s="11"/>
      <c r="B38" s="16"/>
      <c r="C38" s="16"/>
      <c r="D38" s="16"/>
      <c r="E38" s="16"/>
      <c r="F38" s="16"/>
      <c r="G38" s="16">
        <v>244</v>
      </c>
      <c r="H38" s="16">
        <v>223</v>
      </c>
      <c r="I38" s="22">
        <f>835000-240000</f>
        <v>595000</v>
      </c>
      <c r="J38" s="22"/>
      <c r="K38" s="22"/>
    </row>
    <row r="39" spans="1:11" ht="15.75" hidden="1">
      <c r="A39" s="11"/>
      <c r="B39" s="16"/>
      <c r="C39" s="16"/>
      <c r="D39" s="16"/>
      <c r="E39" s="16"/>
      <c r="F39" s="16"/>
      <c r="G39" s="16">
        <v>244</v>
      </c>
      <c r="H39" s="16">
        <v>225</v>
      </c>
      <c r="I39" s="22">
        <v>56000</v>
      </c>
      <c r="J39" s="22"/>
      <c r="K39" s="22"/>
    </row>
    <row r="40" spans="1:12" ht="15.75" hidden="1">
      <c r="A40" s="11"/>
      <c r="B40" s="16"/>
      <c r="C40" s="16"/>
      <c r="D40" s="16"/>
      <c r="E40" s="16"/>
      <c r="F40" s="16"/>
      <c r="G40" s="16">
        <v>244</v>
      </c>
      <c r="H40" s="16">
        <v>340</v>
      </c>
      <c r="I40" s="22">
        <v>50000</v>
      </c>
      <c r="J40" s="22"/>
      <c r="K40" s="22"/>
      <c r="L40">
        <f>I42</f>
        <v>-17500</v>
      </c>
    </row>
    <row r="41" spans="1:11" ht="15.75">
      <c r="A41" s="9" t="s">
        <v>9</v>
      </c>
      <c r="B41" s="14">
        <v>25</v>
      </c>
      <c r="C41" s="14">
        <v>0</v>
      </c>
      <c r="D41" s="14">
        <v>13</v>
      </c>
      <c r="E41" s="14">
        <v>925</v>
      </c>
      <c r="F41" s="14">
        <v>80070</v>
      </c>
      <c r="G41" s="14">
        <v>850</v>
      </c>
      <c r="H41" s="16"/>
      <c r="I41" s="22">
        <v>1000</v>
      </c>
      <c r="J41" s="22"/>
      <c r="K41" s="22"/>
    </row>
    <row r="42" spans="1:11" ht="15.75">
      <c r="A42" s="19" t="s">
        <v>4</v>
      </c>
      <c r="B42" s="18">
        <v>25</v>
      </c>
      <c r="C42" s="18">
        <v>0</v>
      </c>
      <c r="D42" s="18">
        <v>20</v>
      </c>
      <c r="E42" s="18"/>
      <c r="F42" s="20"/>
      <c r="G42" s="18"/>
      <c r="H42" s="18"/>
      <c r="I42" s="18">
        <f>I43</f>
        <v>-17500</v>
      </c>
      <c r="J42" s="18"/>
      <c r="K42" s="18"/>
    </row>
    <row r="43" spans="1:11" ht="15.75">
      <c r="A43" s="4" t="s">
        <v>21</v>
      </c>
      <c r="B43" s="14">
        <v>25</v>
      </c>
      <c r="C43" s="14">
        <v>0</v>
      </c>
      <c r="D43" s="14">
        <v>20</v>
      </c>
      <c r="E43" s="14">
        <v>925</v>
      </c>
      <c r="F43" s="13"/>
      <c r="G43" s="14"/>
      <c r="H43" s="14"/>
      <c r="I43" s="14">
        <f>I44</f>
        <v>-17500</v>
      </c>
      <c r="J43" s="14"/>
      <c r="K43" s="14"/>
    </row>
    <row r="44" spans="1:14" ht="15.75">
      <c r="A44" s="12" t="s">
        <v>4</v>
      </c>
      <c r="B44" s="14">
        <v>25</v>
      </c>
      <c r="C44" s="14">
        <v>0</v>
      </c>
      <c r="D44" s="14">
        <v>20</v>
      </c>
      <c r="E44" s="14">
        <v>925</v>
      </c>
      <c r="F44" s="13">
        <v>81700</v>
      </c>
      <c r="G44" s="14"/>
      <c r="H44" s="14"/>
      <c r="I44" s="14">
        <f>I45</f>
        <v>-17500</v>
      </c>
      <c r="J44" s="14"/>
      <c r="K44" s="14"/>
      <c r="N44" t="s">
        <v>34</v>
      </c>
    </row>
    <row r="45" spans="1:11" ht="47.25">
      <c r="A45" s="9" t="s">
        <v>11</v>
      </c>
      <c r="B45" s="14">
        <v>25</v>
      </c>
      <c r="C45" s="14">
        <v>0</v>
      </c>
      <c r="D45" s="14">
        <v>20</v>
      </c>
      <c r="E45" s="14">
        <v>925</v>
      </c>
      <c r="F45" s="13">
        <v>81700</v>
      </c>
      <c r="G45" s="14">
        <v>200</v>
      </c>
      <c r="H45" s="14"/>
      <c r="I45" s="14">
        <v>-17500</v>
      </c>
      <c r="J45" s="14"/>
      <c r="K45" s="14"/>
    </row>
    <row r="46" spans="1:11" ht="19.5" customHeight="1" hidden="1">
      <c r="A46" s="9" t="s">
        <v>10</v>
      </c>
      <c r="B46" s="14">
        <v>25</v>
      </c>
      <c r="C46" s="14">
        <v>0</v>
      </c>
      <c r="D46" s="14">
        <v>20</v>
      </c>
      <c r="E46" s="14">
        <v>925</v>
      </c>
      <c r="F46" s="13">
        <v>81700</v>
      </c>
      <c r="G46" s="14">
        <v>240</v>
      </c>
      <c r="H46" s="14"/>
      <c r="I46" s="14">
        <f>I47</f>
        <v>17380</v>
      </c>
      <c r="J46" s="14"/>
      <c r="K46" s="14"/>
    </row>
    <row r="47" spans="1:11" ht="15.75" hidden="1">
      <c r="A47" s="10"/>
      <c r="B47" s="16"/>
      <c r="C47" s="16"/>
      <c r="D47" s="16"/>
      <c r="E47" s="16"/>
      <c r="F47" s="16"/>
      <c r="G47" s="16">
        <v>244</v>
      </c>
      <c r="H47" s="16"/>
      <c r="I47" s="16">
        <f>I48+I49</f>
        <v>17380</v>
      </c>
      <c r="J47" s="16"/>
      <c r="K47" s="16"/>
    </row>
    <row r="48" spans="1:11" ht="15.75" hidden="1">
      <c r="A48" s="11"/>
      <c r="B48" s="16"/>
      <c r="C48" s="16"/>
      <c r="D48" s="16"/>
      <c r="E48" s="16"/>
      <c r="F48" s="16"/>
      <c r="G48" s="16">
        <v>244</v>
      </c>
      <c r="H48" s="16">
        <v>225</v>
      </c>
      <c r="I48" s="16">
        <v>10000</v>
      </c>
      <c r="J48" s="16"/>
      <c r="K48" s="16"/>
    </row>
    <row r="49" spans="1:12" ht="15.75" hidden="1">
      <c r="A49" s="11"/>
      <c r="B49" s="16"/>
      <c r="C49" s="16"/>
      <c r="D49" s="16"/>
      <c r="E49" s="16"/>
      <c r="F49" s="16"/>
      <c r="G49" s="16">
        <v>244</v>
      </c>
      <c r="H49" s="16">
        <v>340</v>
      </c>
      <c r="I49" s="16">
        <v>7380</v>
      </c>
      <c r="J49" s="16"/>
      <c r="K49" s="16"/>
      <c r="L49" t="e">
        <f>#REF!</f>
        <v>#REF!</v>
      </c>
    </row>
    <row r="50" spans="1:11" ht="47.25" hidden="1">
      <c r="A50" s="9" t="s">
        <v>10</v>
      </c>
      <c r="B50" s="14">
        <v>25</v>
      </c>
      <c r="C50" s="14">
        <v>0</v>
      </c>
      <c r="D50" s="14">
        <v>21</v>
      </c>
      <c r="E50" s="14">
        <v>925</v>
      </c>
      <c r="F50" s="13">
        <v>81710</v>
      </c>
      <c r="G50" s="14">
        <v>240</v>
      </c>
      <c r="H50" s="14"/>
      <c r="I50" s="14">
        <f>I51</f>
        <v>15000</v>
      </c>
      <c r="J50" s="14"/>
      <c r="K50" s="14"/>
    </row>
    <row r="51" spans="1:11" ht="15.75" hidden="1">
      <c r="A51" s="10"/>
      <c r="B51" s="16"/>
      <c r="C51" s="16"/>
      <c r="D51" s="16"/>
      <c r="E51" s="16"/>
      <c r="F51" s="16"/>
      <c r="G51" s="16">
        <v>244</v>
      </c>
      <c r="H51" s="16"/>
      <c r="I51" s="16">
        <f>I52+I53</f>
        <v>15000</v>
      </c>
      <c r="J51" s="16"/>
      <c r="K51" s="16"/>
    </row>
    <row r="52" spans="1:11" ht="15.75" hidden="1">
      <c r="A52" s="11"/>
      <c r="B52" s="16"/>
      <c r="C52" s="16"/>
      <c r="D52" s="16"/>
      <c r="E52" s="16"/>
      <c r="F52" s="16"/>
      <c r="G52" s="16">
        <v>244</v>
      </c>
      <c r="H52" s="16">
        <v>223</v>
      </c>
      <c r="I52" s="16">
        <v>15000</v>
      </c>
      <c r="J52" s="16"/>
      <c r="K52" s="16"/>
    </row>
    <row r="53" spans="1:12" ht="15.75" hidden="1">
      <c r="A53" s="11"/>
      <c r="B53" s="16"/>
      <c r="C53" s="16"/>
      <c r="D53" s="16"/>
      <c r="E53" s="16"/>
      <c r="F53" s="16"/>
      <c r="G53" s="16">
        <v>244</v>
      </c>
      <c r="H53" s="16">
        <v>226</v>
      </c>
      <c r="I53" s="16"/>
      <c r="J53" s="16"/>
      <c r="K53" s="16"/>
      <c r="L53" t="e">
        <f>#REF!</f>
        <v>#REF!</v>
      </c>
    </row>
    <row r="54" spans="1:11" ht="47.25" hidden="1">
      <c r="A54" s="9" t="s">
        <v>10</v>
      </c>
      <c r="B54" s="14">
        <v>25</v>
      </c>
      <c r="C54" s="14">
        <v>0</v>
      </c>
      <c r="D54" s="14">
        <v>22</v>
      </c>
      <c r="E54" s="14">
        <v>925</v>
      </c>
      <c r="F54" s="13">
        <v>81730</v>
      </c>
      <c r="G54" s="14">
        <v>240</v>
      </c>
      <c r="H54" s="14"/>
      <c r="I54" s="14">
        <f>I55</f>
        <v>10000</v>
      </c>
      <c r="J54" s="14"/>
      <c r="K54" s="14"/>
    </row>
    <row r="55" spans="1:11" ht="15.75" hidden="1">
      <c r="A55" s="10"/>
      <c r="B55" s="16"/>
      <c r="C55" s="16"/>
      <c r="D55" s="16"/>
      <c r="E55" s="16"/>
      <c r="F55" s="16"/>
      <c r="G55" s="16">
        <v>244</v>
      </c>
      <c r="H55" s="16"/>
      <c r="I55" s="16">
        <f>I56</f>
        <v>10000</v>
      </c>
      <c r="J55" s="16"/>
      <c r="K55" s="16"/>
    </row>
    <row r="56" spans="1:12" ht="15.75" hidden="1">
      <c r="A56" s="11"/>
      <c r="B56" s="16"/>
      <c r="C56" s="16"/>
      <c r="D56" s="16"/>
      <c r="E56" s="16"/>
      <c r="F56" s="16"/>
      <c r="G56" s="16">
        <v>244</v>
      </c>
      <c r="H56" s="16">
        <v>340</v>
      </c>
      <c r="I56" s="16">
        <v>10000</v>
      </c>
      <c r="J56" s="16"/>
      <c r="K56" s="16"/>
      <c r="L56">
        <f>I58</f>
        <v>10000</v>
      </c>
    </row>
    <row r="57" spans="1:11" ht="47.25">
      <c r="A57" s="9" t="s">
        <v>10</v>
      </c>
      <c r="B57" s="14">
        <v>25</v>
      </c>
      <c r="C57" s="14">
        <v>0</v>
      </c>
      <c r="D57" s="14">
        <v>20</v>
      </c>
      <c r="E57" s="14">
        <v>925</v>
      </c>
      <c r="F57" s="13">
        <v>81700</v>
      </c>
      <c r="G57" s="14">
        <v>240</v>
      </c>
      <c r="H57" s="16"/>
      <c r="I57" s="22">
        <v>-17500</v>
      </c>
      <c r="J57" s="22"/>
      <c r="K57" s="22"/>
    </row>
    <row r="58" spans="1:11" ht="31.5">
      <c r="A58" s="19" t="s">
        <v>22</v>
      </c>
      <c r="B58" s="18">
        <v>25</v>
      </c>
      <c r="C58" s="18">
        <v>0</v>
      </c>
      <c r="D58" s="18">
        <v>23</v>
      </c>
      <c r="E58" s="18"/>
      <c r="F58" s="20"/>
      <c r="G58" s="18"/>
      <c r="H58" s="18"/>
      <c r="I58" s="18">
        <f aca="true" t="shared" si="0" ref="I58:I63">I59</f>
        <v>10000</v>
      </c>
      <c r="J58" s="18"/>
      <c r="K58" s="18"/>
    </row>
    <row r="59" spans="1:11" ht="15.75">
      <c r="A59" s="4" t="s">
        <v>21</v>
      </c>
      <c r="B59" s="14">
        <v>25</v>
      </c>
      <c r="C59" s="14">
        <v>0</v>
      </c>
      <c r="D59" s="14">
        <v>23</v>
      </c>
      <c r="E59" s="14">
        <v>925</v>
      </c>
      <c r="F59" s="13"/>
      <c r="G59" s="14"/>
      <c r="H59" s="14"/>
      <c r="I59" s="14">
        <f t="shared" si="0"/>
        <v>10000</v>
      </c>
      <c r="J59" s="14"/>
      <c r="K59" s="14"/>
    </row>
    <row r="60" spans="1:11" ht="31.5">
      <c r="A60" s="12" t="s">
        <v>22</v>
      </c>
      <c r="B60" s="14">
        <v>25</v>
      </c>
      <c r="C60" s="14">
        <v>0</v>
      </c>
      <c r="D60" s="14">
        <v>23</v>
      </c>
      <c r="E60" s="14">
        <v>925</v>
      </c>
      <c r="F60" s="13">
        <v>82300</v>
      </c>
      <c r="G60" s="14"/>
      <c r="H60" s="14"/>
      <c r="I60" s="14">
        <f t="shared" si="0"/>
        <v>10000</v>
      </c>
      <c r="J60" s="14"/>
      <c r="K60" s="14"/>
    </row>
    <row r="61" spans="1:11" ht="47.25">
      <c r="A61" s="9" t="s">
        <v>11</v>
      </c>
      <c r="B61" s="14">
        <v>25</v>
      </c>
      <c r="C61" s="14">
        <v>0</v>
      </c>
      <c r="D61" s="14">
        <v>23</v>
      </c>
      <c r="E61" s="14">
        <v>925</v>
      </c>
      <c r="F61" s="13">
        <v>82300</v>
      </c>
      <c r="G61" s="14">
        <v>200</v>
      </c>
      <c r="H61" s="14"/>
      <c r="I61" s="14">
        <v>10000</v>
      </c>
      <c r="J61" s="14"/>
      <c r="K61" s="14"/>
    </row>
    <row r="62" spans="1:11" ht="47.25" hidden="1">
      <c r="A62" s="9" t="s">
        <v>10</v>
      </c>
      <c r="B62" s="14">
        <v>25</v>
      </c>
      <c r="C62" s="14">
        <v>0</v>
      </c>
      <c r="D62" s="14">
        <v>23</v>
      </c>
      <c r="E62" s="14">
        <v>925</v>
      </c>
      <c r="F62" s="13">
        <v>82300</v>
      </c>
      <c r="G62" s="14">
        <v>240</v>
      </c>
      <c r="H62" s="14"/>
      <c r="I62" s="14">
        <f t="shared" si="0"/>
        <v>5000</v>
      </c>
      <c r="J62" s="14"/>
      <c r="K62" s="14"/>
    </row>
    <row r="63" spans="1:11" ht="15.75" hidden="1">
      <c r="A63" s="10"/>
      <c r="B63" s="16"/>
      <c r="C63" s="16"/>
      <c r="D63" s="16"/>
      <c r="E63" s="16"/>
      <c r="F63" s="16"/>
      <c r="G63" s="16">
        <v>244</v>
      </c>
      <c r="H63" s="16"/>
      <c r="I63" s="16">
        <f t="shared" si="0"/>
        <v>5000</v>
      </c>
      <c r="J63" s="16"/>
      <c r="K63" s="16"/>
    </row>
    <row r="64" spans="1:12" ht="15.75" hidden="1">
      <c r="A64" s="11"/>
      <c r="B64" s="16"/>
      <c r="C64" s="16"/>
      <c r="D64" s="16"/>
      <c r="E64" s="16"/>
      <c r="F64" s="16"/>
      <c r="G64" s="16">
        <v>244</v>
      </c>
      <c r="H64" s="16">
        <v>290</v>
      </c>
      <c r="I64" s="16">
        <v>5000</v>
      </c>
      <c r="J64" s="16"/>
      <c r="K64" s="16"/>
      <c r="L64" t="e">
        <f>#REF!</f>
        <v>#REF!</v>
      </c>
    </row>
    <row r="65" spans="1:11" ht="47.25" hidden="1">
      <c r="A65" s="9" t="s">
        <v>10</v>
      </c>
      <c r="B65" s="14">
        <v>25</v>
      </c>
      <c r="C65" s="14">
        <v>0</v>
      </c>
      <c r="D65" s="14">
        <v>24</v>
      </c>
      <c r="E65" s="14">
        <v>925</v>
      </c>
      <c r="F65" s="13">
        <v>82360</v>
      </c>
      <c r="G65" s="14">
        <v>240</v>
      </c>
      <c r="H65" s="14"/>
      <c r="I65" s="14">
        <f>I66</f>
        <v>5000</v>
      </c>
      <c r="J65" s="14"/>
      <c r="K65" s="14"/>
    </row>
    <row r="66" spans="1:11" ht="15.75" hidden="1">
      <c r="A66" s="10"/>
      <c r="B66" s="16"/>
      <c r="C66" s="16"/>
      <c r="D66" s="16"/>
      <c r="E66" s="16"/>
      <c r="F66" s="16"/>
      <c r="G66" s="16">
        <v>244</v>
      </c>
      <c r="H66" s="16"/>
      <c r="I66" s="16">
        <f>I67+I68</f>
        <v>5000</v>
      </c>
      <c r="J66" s="16"/>
      <c r="K66" s="16"/>
    </row>
    <row r="67" spans="1:11" ht="15.75" hidden="1">
      <c r="A67" s="11"/>
      <c r="B67" s="16"/>
      <c r="C67" s="16"/>
      <c r="D67" s="16"/>
      <c r="E67" s="16"/>
      <c r="F67" s="16"/>
      <c r="G67" s="16">
        <v>244</v>
      </c>
      <c r="H67" s="16">
        <v>290</v>
      </c>
      <c r="I67" s="16">
        <v>5000</v>
      </c>
      <c r="J67" s="16"/>
      <c r="K67" s="16"/>
    </row>
    <row r="68" spans="1:12" ht="15.75" hidden="1">
      <c r="A68" s="11"/>
      <c r="B68" s="16"/>
      <c r="C68" s="16"/>
      <c r="D68" s="16"/>
      <c r="E68" s="16"/>
      <c r="F68" s="16"/>
      <c r="G68" s="16">
        <v>244</v>
      </c>
      <c r="H68" s="16">
        <v>340</v>
      </c>
      <c r="I68" s="16"/>
      <c r="J68" s="16"/>
      <c r="K68" s="16"/>
      <c r="L68" t="e">
        <f>#REF!</f>
        <v>#REF!</v>
      </c>
    </row>
    <row r="69" spans="1:11" ht="15.75" hidden="1">
      <c r="A69" s="9" t="s">
        <v>23</v>
      </c>
      <c r="B69" s="14">
        <v>25</v>
      </c>
      <c r="C69" s="14">
        <v>0</v>
      </c>
      <c r="D69" s="14">
        <v>25</v>
      </c>
      <c r="E69" s="14">
        <v>925</v>
      </c>
      <c r="F69" s="13">
        <v>84260</v>
      </c>
      <c r="G69" s="14">
        <v>540</v>
      </c>
      <c r="H69" s="14"/>
      <c r="I69" s="14">
        <f>I70</f>
        <v>3891660</v>
      </c>
      <c r="J69" s="14"/>
      <c r="K69" s="14"/>
    </row>
    <row r="70" spans="1:11" ht="15.75" hidden="1">
      <c r="A70" s="10"/>
      <c r="B70" s="16"/>
      <c r="C70" s="16"/>
      <c r="D70" s="16"/>
      <c r="E70" s="16"/>
      <c r="F70" s="16"/>
      <c r="G70" s="16">
        <v>540</v>
      </c>
      <c r="H70" s="16"/>
      <c r="I70" s="16">
        <f>I71+I72</f>
        <v>3891660</v>
      </c>
      <c r="J70" s="16"/>
      <c r="K70" s="16"/>
    </row>
    <row r="71" spans="1:11" ht="15.75" hidden="1">
      <c r="A71" s="11"/>
      <c r="B71" s="16"/>
      <c r="C71" s="16"/>
      <c r="D71" s="16"/>
      <c r="E71" s="16"/>
      <c r="F71" s="16"/>
      <c r="G71" s="16">
        <v>540</v>
      </c>
      <c r="H71" s="16">
        <v>251</v>
      </c>
      <c r="I71" s="16">
        <v>3891660</v>
      </c>
      <c r="J71" s="16"/>
      <c r="K71" s="16"/>
    </row>
    <row r="72" spans="1:11" ht="15.75" hidden="1">
      <c r="A72" s="11"/>
      <c r="B72" s="16"/>
      <c r="C72" s="16"/>
      <c r="D72" s="16"/>
      <c r="E72" s="16"/>
      <c r="F72" s="16"/>
      <c r="G72" s="16"/>
      <c r="H72" s="16"/>
      <c r="I72" s="16"/>
      <c r="J72" s="16"/>
      <c r="K72" s="16"/>
    </row>
    <row r="73" spans="1:11" ht="47.25" hidden="1">
      <c r="A73" s="9" t="s">
        <v>10</v>
      </c>
      <c r="B73" s="22">
        <v>26</v>
      </c>
      <c r="C73" s="22">
        <v>0</v>
      </c>
      <c r="D73" s="22">
        <v>22</v>
      </c>
      <c r="E73" s="22">
        <v>925</v>
      </c>
      <c r="F73" s="22" t="s">
        <v>25</v>
      </c>
      <c r="G73" s="22">
        <v>240</v>
      </c>
      <c r="H73" s="22"/>
      <c r="I73" s="22">
        <f>I74</f>
        <v>240000</v>
      </c>
      <c r="J73" s="22"/>
      <c r="K73" s="22"/>
    </row>
    <row r="74" spans="1:12" ht="15.75" hidden="1">
      <c r="A74" s="11"/>
      <c r="B74" s="16"/>
      <c r="C74" s="16"/>
      <c r="D74" s="16"/>
      <c r="E74" s="16"/>
      <c r="F74" s="16"/>
      <c r="G74" s="16"/>
      <c r="H74" s="16">
        <v>225</v>
      </c>
      <c r="I74" s="16">
        <v>240000</v>
      </c>
      <c r="J74" s="16"/>
      <c r="K74" s="16"/>
      <c r="L74" t="e">
        <f>SUM(L22:L71)</f>
        <v>#REF!</v>
      </c>
    </row>
    <row r="75" spans="1:11" ht="47.25">
      <c r="A75" s="9" t="s">
        <v>10</v>
      </c>
      <c r="B75" s="14">
        <v>25</v>
      </c>
      <c r="C75" s="14">
        <v>0</v>
      </c>
      <c r="D75" s="14">
        <v>23</v>
      </c>
      <c r="E75" s="14">
        <v>925</v>
      </c>
      <c r="F75" s="13">
        <v>82300</v>
      </c>
      <c r="G75" s="14">
        <v>240</v>
      </c>
      <c r="H75" s="16"/>
      <c r="I75" s="22">
        <v>10000</v>
      </c>
      <c r="J75" s="22"/>
      <c r="K75" s="22"/>
    </row>
    <row r="76" spans="1:11" ht="54.75" customHeight="1">
      <c r="A76" s="23" t="s">
        <v>31</v>
      </c>
      <c r="B76" s="29">
        <v>26</v>
      </c>
      <c r="C76" s="29"/>
      <c r="D76" s="29"/>
      <c r="E76" s="29"/>
      <c r="F76" s="29"/>
      <c r="G76" s="29"/>
      <c r="H76" s="29">
        <v>240000</v>
      </c>
      <c r="I76" s="29">
        <f>I77</f>
        <v>9645</v>
      </c>
      <c r="J76" s="23"/>
      <c r="K76" s="23"/>
    </row>
    <row r="77" spans="1:11" ht="64.5" customHeight="1">
      <c r="A77" s="26" t="s">
        <v>33</v>
      </c>
      <c r="B77" s="22">
        <v>26</v>
      </c>
      <c r="C77" s="22">
        <v>0</v>
      </c>
      <c r="D77" s="22">
        <v>22</v>
      </c>
      <c r="E77" s="22"/>
      <c r="F77" s="22"/>
      <c r="G77" s="22"/>
      <c r="H77" s="22">
        <v>240000</v>
      </c>
      <c r="I77" s="22">
        <f>I78</f>
        <v>9645</v>
      </c>
      <c r="J77" s="22"/>
      <c r="K77" s="22"/>
    </row>
    <row r="78" spans="1:11" ht="15.75">
      <c r="A78" s="26" t="s">
        <v>21</v>
      </c>
      <c r="B78" s="22">
        <v>26</v>
      </c>
      <c r="C78" s="22">
        <v>0</v>
      </c>
      <c r="D78" s="22">
        <v>22</v>
      </c>
      <c r="E78" s="22">
        <v>925</v>
      </c>
      <c r="F78" s="22"/>
      <c r="G78" s="22"/>
      <c r="H78" s="22">
        <v>240000</v>
      </c>
      <c r="I78" s="22">
        <f>I79</f>
        <v>9645</v>
      </c>
      <c r="J78" s="22"/>
      <c r="K78" s="22"/>
    </row>
    <row r="79" spans="1:11" ht="64.5" customHeight="1">
      <c r="A79" s="26" t="s">
        <v>33</v>
      </c>
      <c r="B79" s="22">
        <v>26</v>
      </c>
      <c r="C79" s="22">
        <v>0</v>
      </c>
      <c r="D79" s="22">
        <v>22</v>
      </c>
      <c r="E79" s="22">
        <v>925</v>
      </c>
      <c r="F79" s="22" t="s">
        <v>25</v>
      </c>
      <c r="G79" s="22"/>
      <c r="H79" s="22">
        <v>240000</v>
      </c>
      <c r="I79" s="22">
        <v>9645</v>
      </c>
      <c r="J79" s="22"/>
      <c r="K79" s="22"/>
    </row>
    <row r="80" spans="1:11" ht="35.25" customHeight="1">
      <c r="A80" s="26" t="s">
        <v>11</v>
      </c>
      <c r="B80" s="22">
        <v>26</v>
      </c>
      <c r="C80" s="22">
        <v>0</v>
      </c>
      <c r="D80" s="22">
        <v>22</v>
      </c>
      <c r="E80" s="22">
        <v>925</v>
      </c>
      <c r="F80" s="22" t="s">
        <v>25</v>
      </c>
      <c r="G80" s="22">
        <v>200</v>
      </c>
      <c r="H80" s="22">
        <v>240000</v>
      </c>
      <c r="I80" s="22">
        <v>9645</v>
      </c>
      <c r="J80" s="22"/>
      <c r="K80" s="22"/>
    </row>
    <row r="81" spans="1:11" ht="45.75" customHeight="1">
      <c r="A81" s="9" t="s">
        <v>10</v>
      </c>
      <c r="B81" s="22">
        <v>26</v>
      </c>
      <c r="C81" s="22">
        <v>0</v>
      </c>
      <c r="D81" s="22">
        <v>22</v>
      </c>
      <c r="E81" s="22">
        <v>925</v>
      </c>
      <c r="F81" s="22" t="s">
        <v>25</v>
      </c>
      <c r="G81" s="22">
        <v>240</v>
      </c>
      <c r="H81" s="22"/>
      <c r="I81" s="22">
        <v>9645</v>
      </c>
      <c r="J81" s="22"/>
      <c r="K81" s="22"/>
    </row>
    <row r="82" spans="1:11" ht="15.75">
      <c r="A82" s="18" t="s">
        <v>24</v>
      </c>
      <c r="B82" s="18"/>
      <c r="C82" s="18"/>
      <c r="D82" s="18"/>
      <c r="E82" s="18"/>
      <c r="F82" s="18"/>
      <c r="G82" s="18"/>
      <c r="H82" s="21"/>
      <c r="I82" s="28">
        <f>I76+I19</f>
        <v>2145</v>
      </c>
      <c r="J82" s="18"/>
      <c r="K82" s="18"/>
    </row>
    <row r="86" ht="12.75">
      <c r="L86" t="e">
        <f>L84-L74</f>
        <v>#REF!</v>
      </c>
    </row>
    <row r="87" spans="9:11" ht="12.75" hidden="1">
      <c r="I87">
        <f>I85-I82</f>
        <v>-2145</v>
      </c>
      <c r="J87">
        <f>J85-J82</f>
        <v>0</v>
      </c>
      <c r="K87">
        <f>K85-K82</f>
        <v>0</v>
      </c>
    </row>
    <row r="88" ht="12.75">
      <c r="I88" s="30"/>
    </row>
  </sheetData>
  <sheetProtection/>
  <mergeCells count="12">
    <mergeCell ref="D9:K9"/>
    <mergeCell ref="D10:K10"/>
    <mergeCell ref="D11:K11"/>
    <mergeCell ref="A13:K15"/>
    <mergeCell ref="I16:K16"/>
    <mergeCell ref="F2:K2"/>
    <mergeCell ref="D3:K3"/>
    <mergeCell ref="D4:K4"/>
    <mergeCell ref="D7:K7"/>
    <mergeCell ref="D5:K5"/>
    <mergeCell ref="D6:K6"/>
    <mergeCell ref="D8:K8"/>
  </mergeCells>
  <printOptions/>
  <pageMargins left="0.7086614173228347" right="0.3937007874015748" top="0.5905511811023623" bottom="0.5905511811023623" header="0.11811023622047245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2018-11-12T07:16:57Z</dcterms:modified>
  <cp:category/>
  <cp:version/>
  <cp:contentType/>
  <cp:contentStatus/>
</cp:coreProperties>
</file>