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285" windowWidth="14805" windowHeight="7830"/>
  </bookViews>
  <sheets>
    <sheet name="Лист1" sheetId="3" r:id="rId1"/>
  </sheets>
  <definedNames>
    <definedName name="_xlnm.Print_Area" localSheetId="0">Лист1!$A$6:$K$78</definedName>
  </definedNames>
  <calcPr calcId="162913"/>
</workbook>
</file>

<file path=xl/calcChain.xml><?xml version="1.0" encoding="utf-8"?>
<calcChain xmlns="http://schemas.openxmlformats.org/spreadsheetml/2006/main">
  <c r="J73" i="3" l="1"/>
  <c r="K73" i="3"/>
  <c r="I73" i="3"/>
  <c r="I71" i="3"/>
  <c r="I70" i="3"/>
  <c r="I69" i="3" s="1"/>
  <c r="I68" i="3" s="1"/>
  <c r="L68" i="3" s="1"/>
  <c r="K62" i="3"/>
  <c r="J62" i="3"/>
  <c r="I62" i="3"/>
  <c r="I60" i="3"/>
  <c r="I59" i="3"/>
  <c r="I58" i="3" s="1"/>
  <c r="I57" i="3" s="1"/>
  <c r="L57" i="3" s="1"/>
  <c r="I45" i="3"/>
  <c r="J54" i="3"/>
  <c r="K54" i="3"/>
  <c r="I54" i="3"/>
  <c r="I52" i="3"/>
  <c r="I51" i="3" s="1"/>
  <c r="I50" i="3" s="1"/>
  <c r="I49" i="3" s="1"/>
  <c r="L49" i="3" s="1"/>
  <c r="J45" i="3"/>
  <c r="K45" i="3"/>
  <c r="K43" i="3"/>
  <c r="J43" i="3"/>
  <c r="I43" i="3"/>
  <c r="K41" i="3"/>
  <c r="J41" i="3"/>
  <c r="I41" i="3"/>
  <c r="I39" i="3"/>
  <c r="I38" i="3"/>
  <c r="I37" i="3" s="1"/>
  <c r="I36" i="3" s="1"/>
  <c r="L36" i="3" s="1"/>
  <c r="K34" i="3"/>
  <c r="J34" i="3"/>
  <c r="I34" i="3"/>
  <c r="J32" i="3"/>
  <c r="K32" i="3"/>
  <c r="I32" i="3"/>
  <c r="K30" i="3"/>
  <c r="J30" i="3"/>
  <c r="I30" i="3"/>
  <c r="I28" i="3"/>
  <c r="I27" i="3" s="1"/>
  <c r="I26" i="3" s="1"/>
  <c r="I25" i="3" s="1"/>
  <c r="L77" i="3" l="1"/>
  <c r="L82" i="3" s="1"/>
  <c r="I77" i="3"/>
  <c r="I24" i="3"/>
</calcChain>
</file>

<file path=xl/sharedStrings.xml><?xml version="1.0" encoding="utf-8"?>
<sst xmlns="http://schemas.openxmlformats.org/spreadsheetml/2006/main" count="52" uniqueCount="34">
  <si>
    <t>Наименование</t>
  </si>
  <si>
    <t>ВР</t>
  </si>
  <si>
    <t>ОСГУ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</si>
  <si>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</si>
  <si>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</si>
  <si>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</si>
  <si>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</si>
  <si>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</si>
  <si>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рублей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</si>
  <si>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</si>
  <si>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</si>
  <si>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</si>
  <si>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</si>
  <si>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</si>
  <si>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</si>
  <si>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</si>
  <si>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</si>
  <si>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</si>
  <si>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</si>
  <si>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</si>
  <si>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Мероприятия по благоустройству</t>
  </si>
  <si>
    <t>ИТОГО:</t>
  </si>
  <si>
    <t>Сумма на 2021 год</t>
  </si>
  <si>
    <t>Комплексное социально-экономическое развитие Жирятинского сельского поселения (2019-2021 годы)</t>
  </si>
  <si>
    <t>"О бюджете муниципального образования  "Жирятинское сельское поселение" на 2019 год и на плановый период 2020 и 2021 годов"</t>
  </si>
  <si>
    <t>Приложение 2</t>
  </si>
  <si>
    <t>от 18декабря 2018 г  №3-162</t>
  </si>
  <si>
    <t>Приложение 6.1</t>
  </si>
  <si>
    <r>
      <t xml:space="preserve"> Изменения распределения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"Жирятинское сельское поселение" на 2019 год и на плановый период 2020 и 2021 годов</t>
    </r>
  </si>
  <si>
    <t xml:space="preserve"> О внесении изменений и дополнений в решение Жирятинского</t>
  </si>
  <si>
    <t>сельского Совета народных депутатов от 18 декабря 2018 года №3-162</t>
  </si>
  <si>
    <t xml:space="preserve"> "О бюджете муниципального образования "Жирятинское сельское поселение" на 2019 год и на плановый период 2020 и 2021 годов"</t>
  </si>
  <si>
    <t>поселение" на 2019 год и плановый период 2020 и 2021 годов</t>
  </si>
  <si>
    <t>от 13 декабря 2019 г  №4-24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</si>
</sst>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5" fillId="0" borderId="4" xfId="3" applyNumberFormat="1" applyFont="1" applyFill="1" applyBorder="1" applyAlignment="1">
      <alignment horizontal="center" vertical="center" wrapText="1"/>
    </xf>
    <xf numFmtId="0" fontId="5" fillId="2" borderId="4" xfId="3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13" fillId="0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view="pageBreakPreview" zoomScaleNormal="100" zoomScaleSheetLayoutView="100" workbookViewId="0"/>
  </sheetViews>
  <sheetFormatPr defaultRowHeight="12.75" x14ac:dyDescent="0.2"/>
  <cols>
    <col min="1" max="1" width="47.85546875" customWidth="1"/>
    <col min="2" max="2" width="5.7109375" customWidth="1"/>
    <col min="3" max="3" width="7.5703125" customWidth="1"/>
    <col min="4" max="4" width="6.5703125" customWidth="1"/>
    <col min="5" max="5" width="7.140625" customWidth="1"/>
    <col min="6" max="6" width="8.42578125" customWidth="1"/>
    <col min="7" max="7" width="7.7109375" customWidth="1"/>
    <col min="8" max="8" width="9.140625" hidden="1" customWidth="1"/>
    <col min="9" max="9" width="12.140625" customWidth="1"/>
    <col min="10" max="10" width="11.5703125" customWidth="1"/>
    <col min="11" max="11" width="12.5703125" customWidth="1"/>
    <col min="12" max="12" width="0" hidden="1" customWidth="1"/>
  </cols>
  <sheetData>
    <row r="1" spans="1:11" ht="1.5" customHeight="1" x14ac:dyDescent="0.2">
      <c r="A1" s="22"/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idden="1" x14ac:dyDescent="0.2">
      <c r="A2" s="25"/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idden="1" x14ac:dyDescent="0.2">
      <c r="A3" s="25"/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hidden="1" x14ac:dyDescent="0.2">
      <c r="A4" s="25"/>
      <c r="B4" s="26"/>
      <c r="C4" s="26"/>
      <c r="D4" s="26"/>
      <c r="E4" s="26"/>
      <c r="F4" s="26"/>
      <c r="G4" s="26"/>
      <c r="H4" s="26"/>
      <c r="I4" s="26"/>
      <c r="J4" s="26"/>
      <c r="K4" s="27"/>
    </row>
    <row r="5" spans="1:11" hidden="1" x14ac:dyDescent="0.2">
      <c r="A5" s="28"/>
      <c r="B5" s="29"/>
      <c r="C5" s="29"/>
      <c r="D5" s="29"/>
      <c r="E5" s="29"/>
      <c r="F5" s="29"/>
      <c r="G5" s="29"/>
      <c r="H5" s="29"/>
      <c r="I5" s="29"/>
      <c r="J5" s="29"/>
      <c r="K5" s="30"/>
    </row>
    <row r="7" spans="1:11" x14ac:dyDescent="0.2">
      <c r="I7" s="36" t="s">
        <v>25</v>
      </c>
      <c r="J7" s="36"/>
      <c r="K7" s="36"/>
    </row>
    <row r="9" spans="1:11" ht="15.75" x14ac:dyDescent="0.2">
      <c r="D9" s="33" t="s">
        <v>5</v>
      </c>
      <c r="E9" s="33"/>
      <c r="F9" s="33"/>
      <c r="G9" s="33"/>
      <c r="H9" s="33"/>
      <c r="I9" s="33"/>
      <c r="J9" s="33"/>
      <c r="K9" s="33"/>
    </row>
    <row r="10" spans="1:11" ht="15.75" x14ac:dyDescent="0.2">
      <c r="D10" s="33" t="s">
        <v>33</v>
      </c>
      <c r="E10" s="33"/>
      <c r="F10" s="33"/>
      <c r="G10" s="33"/>
      <c r="H10" s="33"/>
      <c r="I10" s="33"/>
      <c r="J10" s="33"/>
      <c r="K10" s="33"/>
    </row>
    <row r="11" spans="1:11" ht="15.75" x14ac:dyDescent="0.2">
      <c r="D11" s="33" t="s">
        <v>29</v>
      </c>
      <c r="E11" s="33"/>
      <c r="F11" s="33"/>
      <c r="G11" s="33"/>
      <c r="H11" s="33"/>
      <c r="I11" s="33"/>
      <c r="J11" s="33"/>
      <c r="K11" s="33"/>
    </row>
    <row r="12" spans="1:11" ht="15.75" customHeight="1" x14ac:dyDescent="0.2">
      <c r="C12" s="35" t="s">
        <v>30</v>
      </c>
      <c r="D12" s="35"/>
      <c r="E12" s="35"/>
      <c r="F12" s="35"/>
      <c r="G12" s="35"/>
      <c r="H12" s="35"/>
      <c r="I12" s="35"/>
      <c r="J12" s="35"/>
      <c r="K12" s="35"/>
    </row>
    <row r="13" spans="1:11" ht="15.75" x14ac:dyDescent="0.2">
      <c r="D13" s="33" t="s">
        <v>31</v>
      </c>
      <c r="E13" s="33"/>
      <c r="F13" s="33"/>
      <c r="G13" s="33"/>
      <c r="H13" s="33"/>
      <c r="I13" s="33"/>
      <c r="J13" s="33"/>
      <c r="K13" s="33"/>
    </row>
    <row r="14" spans="1:11" ht="15.75" x14ac:dyDescent="0.2">
      <c r="D14" s="33" t="s">
        <v>32</v>
      </c>
      <c r="E14" s="33"/>
      <c r="F14" s="33"/>
      <c r="G14" s="33"/>
      <c r="H14" s="33"/>
      <c r="I14" s="33"/>
      <c r="J14" s="33"/>
      <c r="K14" s="33"/>
    </row>
    <row r="15" spans="1:11" ht="15.75" x14ac:dyDescent="0.2">
      <c r="D15" s="1"/>
      <c r="E15" s="1"/>
      <c r="F15" s="1"/>
      <c r="G15" s="1"/>
      <c r="H15" s="1"/>
      <c r="I15" s="1"/>
      <c r="J15" s="1"/>
      <c r="K15" s="1"/>
    </row>
    <row r="16" spans="1:11" ht="15.75" customHeight="1" x14ac:dyDescent="0.2">
      <c r="D16" s="1"/>
      <c r="E16" s="1"/>
      <c r="F16" s="32" t="s">
        <v>27</v>
      </c>
      <c r="G16" s="32"/>
      <c r="H16" s="32"/>
      <c r="I16" s="32"/>
      <c r="J16" s="32"/>
      <c r="K16" s="32"/>
    </row>
    <row r="17" spans="1:11" ht="15.75" customHeight="1" x14ac:dyDescent="0.2">
      <c r="D17" s="33" t="s">
        <v>5</v>
      </c>
      <c r="E17" s="33"/>
      <c r="F17" s="33"/>
      <c r="G17" s="33"/>
      <c r="H17" s="33"/>
      <c r="I17" s="33"/>
      <c r="J17" s="33"/>
      <c r="K17" s="33"/>
    </row>
    <row r="18" spans="1:11" ht="15.75" customHeight="1" x14ac:dyDescent="0.2">
      <c r="D18" s="33" t="s">
        <v>26</v>
      </c>
      <c r="E18" s="33"/>
      <c r="F18" s="33"/>
      <c r="G18" s="33"/>
      <c r="H18" s="33"/>
      <c r="I18" s="33"/>
      <c r="J18" s="33"/>
      <c r="K18" s="33"/>
    </row>
    <row r="19" spans="1:11" ht="56.25" customHeight="1" x14ac:dyDescent="0.2">
      <c r="D19" s="33" t="s">
        <v>24</v>
      </c>
      <c r="E19" s="33"/>
      <c r="F19" s="33"/>
      <c r="G19" s="33"/>
      <c r="H19" s="33"/>
      <c r="I19" s="33"/>
      <c r="J19" s="33"/>
      <c r="K19" s="33"/>
    </row>
    <row r="20" spans="1:11" ht="74.25" customHeight="1" x14ac:dyDescent="0.2">
      <c r="A20" s="34" t="s">
        <v>28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8.75" x14ac:dyDescent="0.3">
      <c r="A21" s="4"/>
      <c r="B21" s="4"/>
      <c r="C21" s="4"/>
      <c r="D21" s="4"/>
      <c r="E21" s="4"/>
      <c r="F21" s="4"/>
      <c r="G21" s="4"/>
      <c r="H21" s="4"/>
      <c r="I21" s="31" t="s">
        <v>8</v>
      </c>
      <c r="J21" s="31"/>
      <c r="K21" s="31"/>
    </row>
    <row r="22" spans="1:11" ht="31.5" x14ac:dyDescent="0.2">
      <c r="A22" s="2" t="s">
        <v>0</v>
      </c>
      <c r="B22" s="2" t="s">
        <v>13</v>
      </c>
      <c r="C22" s="2" t="s">
        <v>14</v>
      </c>
      <c r="D22" s="2" t="s">
        <v>15</v>
      </c>
      <c r="E22" s="2" t="s">
        <v>16</v>
      </c>
      <c r="F22" s="2" t="s">
        <v>17</v>
      </c>
      <c r="G22" s="2" t="s">
        <v>1</v>
      </c>
      <c r="H22" s="3" t="s">
        <v>2</v>
      </c>
      <c r="I22" s="2" t="s">
        <v>11</v>
      </c>
      <c r="J22" s="2" t="s">
        <v>12</v>
      </c>
      <c r="K22" s="2" t="s">
        <v>22</v>
      </c>
    </row>
    <row r="23" spans="1:11" ht="15.75" x14ac:dyDescent="0.2">
      <c r="A23" s="6" t="s">
        <v>6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6">
        <v>7</v>
      </c>
      <c r="H23" s="7"/>
      <c r="I23" s="6">
        <v>8</v>
      </c>
      <c r="J23" s="6">
        <v>9</v>
      </c>
      <c r="K23" s="6">
        <v>10</v>
      </c>
    </row>
    <row r="24" spans="1:11" ht="60.75" customHeight="1" x14ac:dyDescent="0.2">
      <c r="A24" s="20" t="s">
        <v>23</v>
      </c>
      <c r="B24" s="21">
        <v>25</v>
      </c>
      <c r="C24" s="21"/>
      <c r="D24" s="21"/>
      <c r="E24" s="21"/>
      <c r="F24" s="21"/>
      <c r="G24" s="21"/>
      <c r="H24" s="21"/>
      <c r="I24" s="21">
        <f>I25+I36+I49+I57+I68</f>
        <v>281601</v>
      </c>
      <c r="J24" s="21"/>
      <c r="K24" s="21"/>
    </row>
    <row r="25" spans="1:11" ht="36" customHeight="1" x14ac:dyDescent="0.2">
      <c r="A25" s="15" t="s">
        <v>7</v>
      </c>
      <c r="B25" s="16">
        <v>25</v>
      </c>
      <c r="C25" s="16">
        <v>0</v>
      </c>
      <c r="D25" s="16">
        <v>13</v>
      </c>
      <c r="E25" s="16"/>
      <c r="F25" s="16"/>
      <c r="G25" s="16"/>
      <c r="H25" s="16"/>
      <c r="I25" s="16">
        <f>I26</f>
        <v>25000</v>
      </c>
      <c r="J25" s="16"/>
      <c r="K25" s="16"/>
    </row>
    <row r="26" spans="1:11" ht="15.75" x14ac:dyDescent="0.2">
      <c r="A26" s="5" t="s">
        <v>18</v>
      </c>
      <c r="B26" s="13">
        <v>25</v>
      </c>
      <c r="C26" s="13">
        <v>0</v>
      </c>
      <c r="D26" s="13">
        <v>13</v>
      </c>
      <c r="E26" s="13">
        <v>925</v>
      </c>
      <c r="F26" s="13"/>
      <c r="G26" s="13"/>
      <c r="H26" s="13"/>
      <c r="I26" s="13">
        <f>I27</f>
        <v>25000</v>
      </c>
      <c r="J26" s="13"/>
      <c r="K26" s="13"/>
    </row>
    <row r="27" spans="1:11" ht="31.5" x14ac:dyDescent="0.2">
      <c r="A27" s="5" t="s">
        <v>7</v>
      </c>
      <c r="B27" s="13">
        <v>25</v>
      </c>
      <c r="C27" s="13">
        <v>0</v>
      </c>
      <c r="D27" s="13">
        <v>13</v>
      </c>
      <c r="E27" s="13">
        <v>925</v>
      </c>
      <c r="F27" s="13">
        <v>80070</v>
      </c>
      <c r="G27" s="13"/>
      <c r="H27" s="13"/>
      <c r="I27" s="13">
        <f>I28</f>
        <v>25000</v>
      </c>
      <c r="J27" s="13"/>
      <c r="K27" s="13"/>
    </row>
    <row r="28" spans="1:11" ht="39.75" customHeight="1" x14ac:dyDescent="0.2">
      <c r="A28" s="8" t="s">
        <v>10</v>
      </c>
      <c r="B28" s="13">
        <v>25</v>
      </c>
      <c r="C28" s="13">
        <v>0</v>
      </c>
      <c r="D28" s="13">
        <v>13</v>
      </c>
      <c r="E28" s="13">
        <v>925</v>
      </c>
      <c r="F28" s="13">
        <v>80070</v>
      </c>
      <c r="G28" s="13">
        <v>200</v>
      </c>
      <c r="H28" s="13"/>
      <c r="I28" s="13">
        <f t="shared" ref="I28:K30" si="0">I29</f>
        <v>25000</v>
      </c>
      <c r="J28" s="13"/>
      <c r="K28" s="13"/>
    </row>
    <row r="29" spans="1:11" ht="47.25" x14ac:dyDescent="0.2">
      <c r="A29" s="8" t="s">
        <v>9</v>
      </c>
      <c r="B29" s="13">
        <v>25</v>
      </c>
      <c r="C29" s="13">
        <v>0</v>
      </c>
      <c r="D29" s="13">
        <v>13</v>
      </c>
      <c r="E29" s="13">
        <v>925</v>
      </c>
      <c r="F29" s="13">
        <v>80070</v>
      </c>
      <c r="G29" s="13">
        <v>240</v>
      </c>
      <c r="H29" s="13"/>
      <c r="I29" s="13">
        <v>25000</v>
      </c>
      <c r="J29" s="13"/>
      <c r="K29" s="13"/>
    </row>
    <row r="30" spans="1:11" ht="15.75" hidden="1" x14ac:dyDescent="0.2">
      <c r="A30" s="9"/>
      <c r="B30" s="14"/>
      <c r="C30" s="14"/>
      <c r="D30" s="14"/>
      <c r="E30" s="14"/>
      <c r="F30" s="14"/>
      <c r="G30" s="14">
        <v>244</v>
      </c>
      <c r="H30" s="14"/>
      <c r="I30" s="14">
        <f t="shared" si="0"/>
        <v>30000</v>
      </c>
      <c r="J30" s="14">
        <f t="shared" si="0"/>
        <v>30000</v>
      </c>
      <c r="K30" s="14">
        <f t="shared" si="0"/>
        <v>30000</v>
      </c>
    </row>
    <row r="31" spans="1:11" ht="15.75" hidden="1" x14ac:dyDescent="0.2">
      <c r="A31" s="10"/>
      <c r="B31" s="14"/>
      <c r="C31" s="14"/>
      <c r="D31" s="14"/>
      <c r="E31" s="14"/>
      <c r="F31" s="14"/>
      <c r="G31" s="14">
        <v>244</v>
      </c>
      <c r="H31" s="14">
        <v>226</v>
      </c>
      <c r="I31" s="14">
        <v>30000</v>
      </c>
      <c r="J31" s="14">
        <v>30000</v>
      </c>
      <c r="K31" s="14">
        <v>30000</v>
      </c>
    </row>
    <row r="32" spans="1:11" ht="15.75" hidden="1" x14ac:dyDescent="0.2">
      <c r="A32" s="9"/>
      <c r="B32" s="14"/>
      <c r="C32" s="14"/>
      <c r="D32" s="14"/>
      <c r="E32" s="14"/>
      <c r="F32" s="14"/>
      <c r="G32" s="14">
        <v>853</v>
      </c>
      <c r="H32" s="14"/>
      <c r="I32" s="14">
        <f>I33</f>
        <v>5000</v>
      </c>
      <c r="J32" s="14">
        <f>J33</f>
        <v>5000</v>
      </c>
      <c r="K32" s="14">
        <f>K33</f>
        <v>5000</v>
      </c>
    </row>
    <row r="33" spans="1:12" ht="15.75" hidden="1" x14ac:dyDescent="0.2">
      <c r="A33" s="10"/>
      <c r="B33" s="14"/>
      <c r="C33" s="14"/>
      <c r="D33" s="14"/>
      <c r="E33" s="14"/>
      <c r="F33" s="14"/>
      <c r="G33" s="14"/>
      <c r="H33" s="14">
        <v>290</v>
      </c>
      <c r="I33" s="14">
        <v>5000</v>
      </c>
      <c r="J33" s="14">
        <v>5000</v>
      </c>
      <c r="K33" s="14">
        <v>5000</v>
      </c>
    </row>
    <row r="34" spans="1:12" ht="15.75" hidden="1" x14ac:dyDescent="0.2">
      <c r="A34" s="9"/>
      <c r="B34" s="14"/>
      <c r="C34" s="14"/>
      <c r="D34" s="14"/>
      <c r="E34" s="14"/>
      <c r="F34" s="14"/>
      <c r="G34" s="14">
        <v>244</v>
      </c>
      <c r="H34" s="14"/>
      <c r="I34" s="14">
        <f>I35</f>
        <v>12000</v>
      </c>
      <c r="J34" s="14">
        <f>J35</f>
        <v>12000</v>
      </c>
      <c r="K34" s="14">
        <f>K35</f>
        <v>12000</v>
      </c>
    </row>
    <row r="35" spans="1:12" ht="15.75" hidden="1" x14ac:dyDescent="0.2">
      <c r="A35" s="10"/>
      <c r="B35" s="14"/>
      <c r="C35" s="14"/>
      <c r="D35" s="14"/>
      <c r="E35" s="14"/>
      <c r="F35" s="14"/>
      <c r="G35" s="14">
        <v>244</v>
      </c>
      <c r="H35" s="14">
        <v>226</v>
      </c>
      <c r="I35" s="14">
        <v>12000</v>
      </c>
      <c r="J35" s="14">
        <v>12000</v>
      </c>
      <c r="K35" s="14">
        <v>12000</v>
      </c>
    </row>
    <row r="36" spans="1:12" ht="31.5" x14ac:dyDescent="0.25">
      <c r="A36" s="17" t="s">
        <v>19</v>
      </c>
      <c r="B36" s="16">
        <v>25</v>
      </c>
      <c r="C36" s="16">
        <v>0</v>
      </c>
      <c r="D36" s="16">
        <v>16</v>
      </c>
      <c r="E36" s="16"/>
      <c r="F36" s="18"/>
      <c r="G36" s="16"/>
      <c r="H36" s="16"/>
      <c r="I36" s="16">
        <f>I37</f>
        <v>-11912.51</v>
      </c>
      <c r="J36" s="16"/>
      <c r="K36" s="16"/>
      <c r="L36">
        <f>I36</f>
        <v>-11912.51</v>
      </c>
    </row>
    <row r="37" spans="1:12" ht="15.75" x14ac:dyDescent="0.2">
      <c r="A37" s="5" t="s">
        <v>18</v>
      </c>
      <c r="B37" s="13">
        <v>25</v>
      </c>
      <c r="C37" s="13">
        <v>0</v>
      </c>
      <c r="D37" s="13">
        <v>16</v>
      </c>
      <c r="E37" s="13">
        <v>925</v>
      </c>
      <c r="F37" s="12"/>
      <c r="G37" s="13"/>
      <c r="H37" s="13"/>
      <c r="I37" s="13">
        <f>I38</f>
        <v>-11912.51</v>
      </c>
      <c r="J37" s="13"/>
      <c r="K37" s="13"/>
    </row>
    <row r="38" spans="1:12" ht="15.75" x14ac:dyDescent="0.25">
      <c r="A38" s="11" t="s">
        <v>19</v>
      </c>
      <c r="B38" s="13">
        <v>25</v>
      </c>
      <c r="C38" s="13">
        <v>0</v>
      </c>
      <c r="D38" s="13">
        <v>16</v>
      </c>
      <c r="E38" s="13">
        <v>925</v>
      </c>
      <c r="F38" s="12">
        <v>81140</v>
      </c>
      <c r="G38" s="13"/>
      <c r="H38" s="13"/>
      <c r="I38" s="13">
        <f>I39</f>
        <v>-11912.51</v>
      </c>
      <c r="J38" s="13"/>
      <c r="K38" s="13"/>
    </row>
    <row r="39" spans="1:12" ht="47.25" x14ac:dyDescent="0.2">
      <c r="A39" s="8" t="s">
        <v>10</v>
      </c>
      <c r="B39" s="13">
        <v>25</v>
      </c>
      <c r="C39" s="13">
        <v>0</v>
      </c>
      <c r="D39" s="13">
        <v>16</v>
      </c>
      <c r="E39" s="13">
        <v>925</v>
      </c>
      <c r="F39" s="12">
        <v>81140</v>
      </c>
      <c r="G39" s="13">
        <v>200</v>
      </c>
      <c r="H39" s="13"/>
      <c r="I39" s="13">
        <f>I40</f>
        <v>-11912.51</v>
      </c>
      <c r="J39" s="13"/>
      <c r="K39" s="13"/>
    </row>
    <row r="40" spans="1:12" ht="47.25" x14ac:dyDescent="0.2">
      <c r="A40" s="8" t="s">
        <v>9</v>
      </c>
      <c r="B40" s="13">
        <v>25</v>
      </c>
      <c r="C40" s="13">
        <v>0</v>
      </c>
      <c r="D40" s="13">
        <v>16</v>
      </c>
      <c r="E40" s="13">
        <v>925</v>
      </c>
      <c r="F40" s="12">
        <v>81140</v>
      </c>
      <c r="G40" s="13">
        <v>240</v>
      </c>
      <c r="H40" s="13"/>
      <c r="I40" s="13">
        <v>-11912.51</v>
      </c>
      <c r="J40" s="13"/>
      <c r="K40" s="13"/>
    </row>
    <row r="41" spans="1:12" ht="15.75" hidden="1" x14ac:dyDescent="0.2">
      <c r="A41" s="9"/>
      <c r="B41" s="14"/>
      <c r="C41" s="14"/>
      <c r="D41" s="14"/>
      <c r="E41" s="14"/>
      <c r="F41" s="14"/>
      <c r="G41" s="14">
        <v>244</v>
      </c>
      <c r="H41" s="14"/>
      <c r="I41" s="14">
        <f>I42</f>
        <v>15000</v>
      </c>
      <c r="J41" s="14">
        <f>J42</f>
        <v>30000</v>
      </c>
      <c r="K41" s="14">
        <f>K42</f>
        <v>50000</v>
      </c>
    </row>
    <row r="42" spans="1:12" ht="15.75" hidden="1" x14ac:dyDescent="0.2">
      <c r="A42" s="10"/>
      <c r="B42" s="14"/>
      <c r="C42" s="14"/>
      <c r="D42" s="14"/>
      <c r="E42" s="14"/>
      <c r="F42" s="14"/>
      <c r="G42" s="14">
        <v>244</v>
      </c>
      <c r="H42" s="14">
        <v>225</v>
      </c>
      <c r="I42" s="14">
        <v>15000</v>
      </c>
      <c r="J42" s="14">
        <v>30000</v>
      </c>
      <c r="K42" s="14">
        <v>50000</v>
      </c>
    </row>
    <row r="43" spans="1:12" ht="15.75" hidden="1" x14ac:dyDescent="0.2">
      <c r="A43" s="9"/>
      <c r="B43" s="14"/>
      <c r="C43" s="14"/>
      <c r="D43" s="14"/>
      <c r="E43" s="14"/>
      <c r="F43" s="14"/>
      <c r="G43" s="14">
        <v>244</v>
      </c>
      <c r="H43" s="14"/>
      <c r="I43" s="14">
        <f>I44</f>
        <v>3468460</v>
      </c>
      <c r="J43" s="14">
        <f>J44</f>
        <v>3861309</v>
      </c>
      <c r="K43" s="14">
        <f>K44</f>
        <v>4364057</v>
      </c>
    </row>
    <row r="44" spans="1:12" ht="15.75" hidden="1" x14ac:dyDescent="0.2">
      <c r="A44" s="10"/>
      <c r="B44" s="14"/>
      <c r="C44" s="14"/>
      <c r="D44" s="14"/>
      <c r="E44" s="14"/>
      <c r="F44" s="14"/>
      <c r="G44" s="14">
        <v>244</v>
      </c>
      <c r="H44" s="14">
        <v>225</v>
      </c>
      <c r="I44" s="14">
        <v>3468460</v>
      </c>
      <c r="J44" s="14">
        <v>3861309</v>
      </c>
      <c r="K44" s="14">
        <v>4364057</v>
      </c>
    </row>
    <row r="45" spans="1:12" ht="15.75" hidden="1" x14ac:dyDescent="0.2">
      <c r="A45" s="9"/>
      <c r="B45" s="14"/>
      <c r="C45" s="14"/>
      <c r="D45" s="14"/>
      <c r="E45" s="14"/>
      <c r="F45" s="14"/>
      <c r="G45" s="14">
        <v>244</v>
      </c>
      <c r="H45" s="14"/>
      <c r="I45" s="14">
        <f>I46+I47+I48</f>
        <v>1875067</v>
      </c>
      <c r="J45" s="14">
        <f>J46+J47+J48</f>
        <v>1891853</v>
      </c>
      <c r="K45" s="14">
        <f>K46+K47+K48</f>
        <v>1939353</v>
      </c>
    </row>
    <row r="46" spans="1:12" ht="15.75" hidden="1" x14ac:dyDescent="0.2">
      <c r="A46" s="10"/>
      <c r="B46" s="14"/>
      <c r="C46" s="14"/>
      <c r="D46" s="14"/>
      <c r="E46" s="14"/>
      <c r="F46" s="14"/>
      <c r="G46" s="14">
        <v>244</v>
      </c>
      <c r="H46" s="14">
        <v>223</v>
      </c>
      <c r="I46" s="14">
        <v>1149714</v>
      </c>
      <c r="J46" s="14">
        <v>1166500</v>
      </c>
      <c r="K46" s="14">
        <v>1214000</v>
      </c>
    </row>
    <row r="47" spans="1:12" ht="15.75" hidden="1" x14ac:dyDescent="0.2">
      <c r="A47" s="10"/>
      <c r="B47" s="14"/>
      <c r="C47" s="14"/>
      <c r="D47" s="14"/>
      <c r="E47" s="14"/>
      <c r="F47" s="14"/>
      <c r="G47" s="14">
        <v>244</v>
      </c>
      <c r="H47" s="14">
        <v>225</v>
      </c>
      <c r="I47" s="14">
        <v>417600</v>
      </c>
      <c r="J47" s="14">
        <v>417600</v>
      </c>
      <c r="K47" s="14">
        <v>417600</v>
      </c>
    </row>
    <row r="48" spans="1:12" ht="15.75" hidden="1" x14ac:dyDescent="0.2">
      <c r="A48" s="10"/>
      <c r="B48" s="14"/>
      <c r="C48" s="14"/>
      <c r="D48" s="14"/>
      <c r="E48" s="14"/>
      <c r="F48" s="14"/>
      <c r="G48" s="14">
        <v>244</v>
      </c>
      <c r="H48" s="14">
        <v>340</v>
      </c>
      <c r="I48" s="14">
        <v>307753</v>
      </c>
      <c r="J48" s="14">
        <v>307753</v>
      </c>
      <c r="K48" s="14">
        <v>307753</v>
      </c>
    </row>
    <row r="49" spans="1:12" ht="15.75" x14ac:dyDescent="0.25">
      <c r="A49" s="17" t="s">
        <v>3</v>
      </c>
      <c r="B49" s="16">
        <v>25</v>
      </c>
      <c r="C49" s="16">
        <v>0</v>
      </c>
      <c r="D49" s="16">
        <v>20</v>
      </c>
      <c r="E49" s="16"/>
      <c r="F49" s="18"/>
      <c r="G49" s="16"/>
      <c r="H49" s="16"/>
      <c r="I49" s="16">
        <f>I50</f>
        <v>-22308</v>
      </c>
      <c r="J49" s="16"/>
      <c r="K49" s="16"/>
      <c r="L49">
        <f>I49</f>
        <v>-22308</v>
      </c>
    </row>
    <row r="50" spans="1:12" ht="15.75" x14ac:dyDescent="0.2">
      <c r="A50" s="5" t="s">
        <v>18</v>
      </c>
      <c r="B50" s="13">
        <v>25</v>
      </c>
      <c r="C50" s="13">
        <v>0</v>
      </c>
      <c r="D50" s="13">
        <v>20</v>
      </c>
      <c r="E50" s="13">
        <v>925</v>
      </c>
      <c r="F50" s="12"/>
      <c r="G50" s="13"/>
      <c r="H50" s="13"/>
      <c r="I50" s="13">
        <f>I51</f>
        <v>-22308</v>
      </c>
      <c r="J50" s="13"/>
      <c r="K50" s="13"/>
    </row>
    <row r="51" spans="1:12" ht="15.75" x14ac:dyDescent="0.25">
      <c r="A51" s="11" t="s">
        <v>3</v>
      </c>
      <c r="B51" s="13">
        <v>25</v>
      </c>
      <c r="C51" s="13">
        <v>0</v>
      </c>
      <c r="D51" s="13">
        <v>20</v>
      </c>
      <c r="E51" s="13">
        <v>925</v>
      </c>
      <c r="F51" s="12">
        <v>81700</v>
      </c>
      <c r="G51" s="13"/>
      <c r="H51" s="13"/>
      <c r="I51" s="13">
        <f>I52</f>
        <v>-22308</v>
      </c>
      <c r="J51" s="13"/>
      <c r="K51" s="13"/>
    </row>
    <row r="52" spans="1:12" ht="47.25" x14ac:dyDescent="0.2">
      <c r="A52" s="8" t="s">
        <v>10</v>
      </c>
      <c r="B52" s="13">
        <v>25</v>
      </c>
      <c r="C52" s="13">
        <v>0</v>
      </c>
      <c r="D52" s="13">
        <v>20</v>
      </c>
      <c r="E52" s="13">
        <v>925</v>
      </c>
      <c r="F52" s="12">
        <v>81700</v>
      </c>
      <c r="G52" s="13">
        <v>200</v>
      </c>
      <c r="H52" s="13"/>
      <c r="I52" s="13">
        <f>I53</f>
        <v>-22308</v>
      </c>
      <c r="J52" s="13"/>
      <c r="K52" s="13"/>
    </row>
    <row r="53" spans="1:12" ht="47.25" x14ac:dyDescent="0.2">
      <c r="A53" s="8" t="s">
        <v>9</v>
      </c>
      <c r="B53" s="13">
        <v>25</v>
      </c>
      <c r="C53" s="13">
        <v>0</v>
      </c>
      <c r="D53" s="13">
        <v>20</v>
      </c>
      <c r="E53" s="13">
        <v>925</v>
      </c>
      <c r="F53" s="12">
        <v>81700</v>
      </c>
      <c r="G53" s="13">
        <v>240</v>
      </c>
      <c r="H53" s="13"/>
      <c r="I53" s="13">
        <v>-22308</v>
      </c>
      <c r="J53" s="13"/>
      <c r="K53" s="13"/>
    </row>
    <row r="54" spans="1:12" ht="19.5" hidden="1" customHeight="1" x14ac:dyDescent="0.2">
      <c r="A54" s="9"/>
      <c r="B54" s="14"/>
      <c r="C54" s="14"/>
      <c r="D54" s="14"/>
      <c r="E54" s="14"/>
      <c r="F54" s="14"/>
      <c r="G54" s="14">
        <v>244</v>
      </c>
      <c r="H54" s="14"/>
      <c r="I54" s="14">
        <f>I55+I56</f>
        <v>85000</v>
      </c>
      <c r="J54" s="14">
        <f>J55+J56</f>
        <v>85000</v>
      </c>
      <c r="K54" s="14">
        <f>K55+K56</f>
        <v>85000</v>
      </c>
    </row>
    <row r="55" spans="1:12" ht="15.75" hidden="1" x14ac:dyDescent="0.2">
      <c r="A55" s="10"/>
      <c r="B55" s="14"/>
      <c r="C55" s="14"/>
      <c r="D55" s="14"/>
      <c r="E55" s="14"/>
      <c r="F55" s="14"/>
      <c r="G55" s="14">
        <v>244</v>
      </c>
      <c r="H55" s="14">
        <v>225</v>
      </c>
      <c r="I55" s="14">
        <v>75000</v>
      </c>
      <c r="J55" s="14">
        <v>75000</v>
      </c>
      <c r="K55" s="14">
        <v>75000</v>
      </c>
    </row>
    <row r="56" spans="1:12" ht="15.75" hidden="1" x14ac:dyDescent="0.2">
      <c r="A56" s="10"/>
      <c r="B56" s="14"/>
      <c r="C56" s="14"/>
      <c r="D56" s="14"/>
      <c r="E56" s="14"/>
      <c r="F56" s="14"/>
      <c r="G56" s="14">
        <v>244</v>
      </c>
      <c r="H56" s="14">
        <v>340</v>
      </c>
      <c r="I56" s="14">
        <v>10000</v>
      </c>
      <c r="J56" s="14">
        <v>10000</v>
      </c>
      <c r="K56" s="14">
        <v>10000</v>
      </c>
    </row>
    <row r="57" spans="1:12" ht="31.5" x14ac:dyDescent="0.25">
      <c r="A57" s="17" t="s">
        <v>4</v>
      </c>
      <c r="B57" s="16">
        <v>25</v>
      </c>
      <c r="C57" s="16">
        <v>0</v>
      </c>
      <c r="D57" s="16">
        <v>21</v>
      </c>
      <c r="E57" s="16"/>
      <c r="F57" s="18"/>
      <c r="G57" s="16"/>
      <c r="H57" s="16"/>
      <c r="I57" s="16">
        <f>I58</f>
        <v>-174000</v>
      </c>
      <c r="J57" s="16"/>
      <c r="K57" s="16"/>
      <c r="L57">
        <f>I57</f>
        <v>-174000</v>
      </c>
    </row>
    <row r="58" spans="1:12" ht="15.75" x14ac:dyDescent="0.2">
      <c r="A58" s="5" t="s">
        <v>18</v>
      </c>
      <c r="B58" s="13">
        <v>25</v>
      </c>
      <c r="C58" s="13">
        <v>0</v>
      </c>
      <c r="D58" s="13">
        <v>21</v>
      </c>
      <c r="E58" s="13">
        <v>925</v>
      </c>
      <c r="F58" s="12"/>
      <c r="G58" s="13"/>
      <c r="H58" s="13"/>
      <c r="I58" s="13">
        <f>I59</f>
        <v>-174000</v>
      </c>
      <c r="J58" s="13"/>
      <c r="K58" s="13"/>
    </row>
    <row r="59" spans="1:12" ht="31.5" x14ac:dyDescent="0.25">
      <c r="A59" s="11" t="s">
        <v>4</v>
      </c>
      <c r="B59" s="13">
        <v>25</v>
      </c>
      <c r="C59" s="13">
        <v>0</v>
      </c>
      <c r="D59" s="13">
        <v>21</v>
      </c>
      <c r="E59" s="13">
        <v>925</v>
      </c>
      <c r="F59" s="12">
        <v>81710</v>
      </c>
      <c r="G59" s="13"/>
      <c r="H59" s="13"/>
      <c r="I59" s="13">
        <f>I60</f>
        <v>-174000</v>
      </c>
      <c r="J59" s="13"/>
      <c r="K59" s="13"/>
    </row>
    <row r="60" spans="1:12" ht="47.25" x14ac:dyDescent="0.2">
      <c r="A60" s="8" t="s">
        <v>10</v>
      </c>
      <c r="B60" s="13">
        <v>25</v>
      </c>
      <c r="C60" s="13">
        <v>0</v>
      </c>
      <c r="D60" s="13">
        <v>21</v>
      </c>
      <c r="E60" s="13">
        <v>925</v>
      </c>
      <c r="F60" s="12">
        <v>81710</v>
      </c>
      <c r="G60" s="13">
        <v>200</v>
      </c>
      <c r="H60" s="13"/>
      <c r="I60" s="13">
        <f>I61</f>
        <v>-174000</v>
      </c>
      <c r="J60" s="13"/>
      <c r="K60" s="13"/>
    </row>
    <row r="61" spans="1:12" ht="47.25" x14ac:dyDescent="0.2">
      <c r="A61" s="8" t="s">
        <v>9</v>
      </c>
      <c r="B61" s="13">
        <v>25</v>
      </c>
      <c r="C61" s="13">
        <v>0</v>
      </c>
      <c r="D61" s="13">
        <v>21</v>
      </c>
      <c r="E61" s="13">
        <v>925</v>
      </c>
      <c r="F61" s="12">
        <v>81710</v>
      </c>
      <c r="G61" s="13">
        <v>240</v>
      </c>
      <c r="H61" s="13"/>
      <c r="I61" s="13">
        <v>-174000</v>
      </c>
      <c r="J61" s="13"/>
      <c r="K61" s="13"/>
    </row>
    <row r="62" spans="1:12" ht="15.75" hidden="1" x14ac:dyDescent="0.2">
      <c r="A62" s="9"/>
      <c r="B62" s="14"/>
      <c r="C62" s="14"/>
      <c r="D62" s="14"/>
      <c r="E62" s="14"/>
      <c r="F62" s="14"/>
      <c r="G62" s="14">
        <v>244</v>
      </c>
      <c r="H62" s="14"/>
      <c r="I62" s="14">
        <f>I63+I64+I65+I66+I67</f>
        <v>499122</v>
      </c>
      <c r="J62" s="14">
        <f>J63+J64+J65+J66+J67</f>
        <v>465351</v>
      </c>
      <c r="K62" s="14">
        <f>K63+K64+K65+K66+K67</f>
        <v>388381</v>
      </c>
    </row>
    <row r="63" spans="1:12" ht="15.75" hidden="1" x14ac:dyDescent="0.2">
      <c r="A63" s="10"/>
      <c r="B63" s="14"/>
      <c r="C63" s="14"/>
      <c r="D63" s="14"/>
      <c r="E63" s="14"/>
      <c r="F63" s="14"/>
      <c r="G63" s="14">
        <v>244</v>
      </c>
      <c r="H63" s="14">
        <v>223</v>
      </c>
      <c r="I63" s="14">
        <v>22522</v>
      </c>
      <c r="J63" s="14">
        <v>23400</v>
      </c>
      <c r="K63" s="14">
        <v>24300</v>
      </c>
    </row>
    <row r="64" spans="1:12" ht="15.75" hidden="1" x14ac:dyDescent="0.2">
      <c r="A64" s="10"/>
      <c r="B64" s="14"/>
      <c r="C64" s="14"/>
      <c r="D64" s="14"/>
      <c r="E64" s="14"/>
      <c r="F64" s="14"/>
      <c r="G64" s="14">
        <v>244</v>
      </c>
      <c r="H64" s="14">
        <v>225</v>
      </c>
      <c r="I64" s="14">
        <v>156100</v>
      </c>
      <c r="J64" s="14">
        <v>156100</v>
      </c>
      <c r="K64" s="14">
        <v>156100</v>
      </c>
    </row>
    <row r="65" spans="1:12" ht="15.75" hidden="1" x14ac:dyDescent="0.2">
      <c r="A65" s="10"/>
      <c r="B65" s="14"/>
      <c r="C65" s="14"/>
      <c r="D65" s="14"/>
      <c r="E65" s="14"/>
      <c r="F65" s="14"/>
      <c r="G65" s="14">
        <v>244</v>
      </c>
      <c r="H65" s="14">
        <v>226</v>
      </c>
      <c r="I65" s="14">
        <v>72000</v>
      </c>
      <c r="J65" s="14">
        <v>36000</v>
      </c>
      <c r="K65" s="14">
        <v>0</v>
      </c>
    </row>
    <row r="66" spans="1:12" ht="15.75" hidden="1" x14ac:dyDescent="0.2">
      <c r="A66" s="10"/>
      <c r="B66" s="14"/>
      <c r="C66" s="14"/>
      <c r="D66" s="14"/>
      <c r="E66" s="14"/>
      <c r="F66" s="14"/>
      <c r="G66" s="14">
        <v>244</v>
      </c>
      <c r="H66" s="14">
        <v>310</v>
      </c>
      <c r="I66" s="14">
        <v>66000</v>
      </c>
      <c r="J66" s="14">
        <v>67351</v>
      </c>
      <c r="K66" s="14">
        <v>25481</v>
      </c>
    </row>
    <row r="67" spans="1:12" ht="15.75" hidden="1" x14ac:dyDescent="0.2">
      <c r="A67" s="10"/>
      <c r="B67" s="14"/>
      <c r="C67" s="14"/>
      <c r="D67" s="14"/>
      <c r="E67" s="14"/>
      <c r="F67" s="14"/>
      <c r="G67" s="14">
        <v>244</v>
      </c>
      <c r="H67" s="14">
        <v>340</v>
      </c>
      <c r="I67" s="14">
        <v>182500</v>
      </c>
      <c r="J67" s="14">
        <v>182500</v>
      </c>
      <c r="K67" s="14">
        <v>182500</v>
      </c>
    </row>
    <row r="68" spans="1:12" ht="15.75" x14ac:dyDescent="0.25">
      <c r="A68" s="17" t="s">
        <v>20</v>
      </c>
      <c r="B68" s="16">
        <v>25</v>
      </c>
      <c r="C68" s="16">
        <v>0</v>
      </c>
      <c r="D68" s="16">
        <v>22</v>
      </c>
      <c r="E68" s="16"/>
      <c r="F68" s="18"/>
      <c r="G68" s="16"/>
      <c r="H68" s="16"/>
      <c r="I68" s="16">
        <f>I69</f>
        <v>464821.51</v>
      </c>
      <c r="J68" s="16"/>
      <c r="K68" s="16"/>
      <c r="L68">
        <f>I68</f>
        <v>464821.51</v>
      </c>
    </row>
    <row r="69" spans="1:12" ht="15.75" x14ac:dyDescent="0.2">
      <c r="A69" s="5" t="s">
        <v>18</v>
      </c>
      <c r="B69" s="13">
        <v>25</v>
      </c>
      <c r="C69" s="13">
        <v>0</v>
      </c>
      <c r="D69" s="13">
        <v>22</v>
      </c>
      <c r="E69" s="13">
        <v>925</v>
      </c>
      <c r="F69" s="12"/>
      <c r="G69" s="13"/>
      <c r="H69" s="13"/>
      <c r="I69" s="13">
        <f>I70</f>
        <v>464821.51</v>
      </c>
      <c r="J69" s="13"/>
      <c r="K69" s="13"/>
    </row>
    <row r="70" spans="1:12" ht="15.75" x14ac:dyDescent="0.25">
      <c r="A70" s="11" t="s">
        <v>20</v>
      </c>
      <c r="B70" s="13">
        <v>25</v>
      </c>
      <c r="C70" s="13">
        <v>0</v>
      </c>
      <c r="D70" s="13">
        <v>22</v>
      </c>
      <c r="E70" s="13">
        <v>925</v>
      </c>
      <c r="F70" s="12">
        <v>81730</v>
      </c>
      <c r="G70" s="13"/>
      <c r="H70" s="13"/>
      <c r="I70" s="13">
        <f>I71</f>
        <v>464821.51</v>
      </c>
      <c r="J70" s="13"/>
      <c r="K70" s="13"/>
    </row>
    <row r="71" spans="1:12" ht="47.25" x14ac:dyDescent="0.2">
      <c r="A71" s="8" t="s">
        <v>10</v>
      </c>
      <c r="B71" s="13">
        <v>25</v>
      </c>
      <c r="C71" s="13">
        <v>0</v>
      </c>
      <c r="D71" s="13">
        <v>22</v>
      </c>
      <c r="E71" s="13">
        <v>925</v>
      </c>
      <c r="F71" s="12">
        <v>81730</v>
      </c>
      <c r="G71" s="13">
        <v>200</v>
      </c>
      <c r="H71" s="13"/>
      <c r="I71" s="13">
        <f>I72</f>
        <v>464821.51</v>
      </c>
      <c r="J71" s="13"/>
      <c r="K71" s="13"/>
    </row>
    <row r="72" spans="1:12" ht="47.25" x14ac:dyDescent="0.2">
      <c r="A72" s="8" t="s">
        <v>9</v>
      </c>
      <c r="B72" s="13">
        <v>25</v>
      </c>
      <c r="C72" s="13">
        <v>0</v>
      </c>
      <c r="D72" s="13">
        <v>22</v>
      </c>
      <c r="E72" s="13">
        <v>925</v>
      </c>
      <c r="F72" s="12">
        <v>81730</v>
      </c>
      <c r="G72" s="13">
        <v>240</v>
      </c>
      <c r="H72" s="13"/>
      <c r="I72" s="13">
        <v>464821.51</v>
      </c>
      <c r="J72" s="13"/>
      <c r="K72" s="13"/>
    </row>
    <row r="73" spans="1:12" ht="15.75" hidden="1" x14ac:dyDescent="0.2">
      <c r="A73" s="9"/>
      <c r="B73" s="14"/>
      <c r="C73" s="14"/>
      <c r="D73" s="14"/>
      <c r="E73" s="14"/>
      <c r="F73" s="14"/>
      <c r="G73" s="14">
        <v>244</v>
      </c>
      <c r="H73" s="14"/>
      <c r="I73" s="14">
        <f>I74+I75+I76</f>
        <v>299400</v>
      </c>
      <c r="J73" s="14">
        <f>J74+J75+J76</f>
        <v>298000</v>
      </c>
      <c r="K73" s="14">
        <f>K74+K75+K76</f>
        <v>298000</v>
      </c>
    </row>
    <row r="74" spans="1:12" ht="15.75" hidden="1" x14ac:dyDescent="0.2">
      <c r="A74" s="9"/>
      <c r="B74" s="14"/>
      <c r="C74" s="14"/>
      <c r="D74" s="14"/>
      <c r="E74" s="14"/>
      <c r="F74" s="14"/>
      <c r="G74" s="14">
        <v>244</v>
      </c>
      <c r="H74" s="14">
        <v>225</v>
      </c>
      <c r="I74" s="14">
        <v>120000</v>
      </c>
      <c r="J74" s="14">
        <v>120000</v>
      </c>
      <c r="K74" s="14">
        <v>120000</v>
      </c>
    </row>
    <row r="75" spans="1:12" ht="15.75" hidden="1" x14ac:dyDescent="0.2">
      <c r="A75" s="9"/>
      <c r="B75" s="14"/>
      <c r="C75" s="14"/>
      <c r="D75" s="14"/>
      <c r="E75" s="14"/>
      <c r="F75" s="14"/>
      <c r="G75" s="14">
        <v>244</v>
      </c>
      <c r="H75" s="14">
        <v>310</v>
      </c>
      <c r="I75" s="14">
        <v>91400</v>
      </c>
      <c r="J75" s="14">
        <v>90000</v>
      </c>
      <c r="K75" s="14">
        <v>90000</v>
      </c>
    </row>
    <row r="76" spans="1:12" ht="15.75" hidden="1" x14ac:dyDescent="0.2">
      <c r="A76" s="10"/>
      <c r="B76" s="14"/>
      <c r="C76" s="14"/>
      <c r="D76" s="14"/>
      <c r="E76" s="14"/>
      <c r="F76" s="14"/>
      <c r="G76" s="14">
        <v>244</v>
      </c>
      <c r="H76" s="14">
        <v>340</v>
      </c>
      <c r="I76" s="14">
        <v>88000</v>
      </c>
      <c r="J76" s="14">
        <v>88000</v>
      </c>
      <c r="K76" s="14">
        <v>88000</v>
      </c>
    </row>
    <row r="77" spans="1:12" ht="15.75" x14ac:dyDescent="0.2">
      <c r="A77" s="16" t="s">
        <v>21</v>
      </c>
      <c r="B77" s="16"/>
      <c r="C77" s="16"/>
      <c r="D77" s="16"/>
      <c r="E77" s="16"/>
      <c r="F77" s="16"/>
      <c r="G77" s="16"/>
      <c r="H77" s="19"/>
      <c r="I77" s="16">
        <f>I25+I36+I49+I57+I68</f>
        <v>281601</v>
      </c>
      <c r="J77" s="16"/>
      <c r="K77" s="16"/>
      <c r="L77">
        <f>SUM(L25:L76)</f>
        <v>256601</v>
      </c>
    </row>
    <row r="82" spans="12:12" x14ac:dyDescent="0.2">
      <c r="L82">
        <f>L80-L77</f>
        <v>-256601</v>
      </c>
    </row>
    <row r="83" spans="12:12" hidden="1" x14ac:dyDescent="0.2"/>
  </sheetData>
  <mergeCells count="13">
    <mergeCell ref="D14:K14"/>
    <mergeCell ref="C12:K12"/>
    <mergeCell ref="I7:K7"/>
    <mergeCell ref="D9:K9"/>
    <mergeCell ref="D10:K10"/>
    <mergeCell ref="D11:K11"/>
    <mergeCell ref="D13:K13"/>
    <mergeCell ref="I21:K21"/>
    <mergeCell ref="F16:K16"/>
    <mergeCell ref="D17:K17"/>
    <mergeCell ref="D18:K18"/>
    <mergeCell ref="D19:K19"/>
    <mergeCell ref="A20:K20"/>
  </mergeCells>
  <pageMargins left="0.70866141732283472" right="0.39370078740157483" top="0.59055118110236227" bottom="0.59055118110236227" header="0.11811023622047245" footer="0.11811023622047245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2020-01-28T13:57:31Z</dcterms:modified>
</cp:coreProperties>
</file>