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4FB92F5-6DA6-4CE3-8B48-A6B6E35B5D15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Жирятино!$A$1:$J$77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2" l="1"/>
  <c r="I27" i="2" s="1"/>
  <c r="I26" i="2" s="1"/>
  <c r="I25" i="2" s="1"/>
  <c r="I50" i="2"/>
  <c r="I49" i="2" s="1"/>
  <c r="H53" i="2"/>
  <c r="H52" i="2"/>
  <c r="G53" i="2"/>
  <c r="G52" i="2" s="1"/>
  <c r="H36" i="2"/>
  <c r="H35" i="2"/>
  <c r="G36" i="2"/>
  <c r="G35" i="2" s="1"/>
  <c r="G73" i="2"/>
  <c r="G72" i="2"/>
  <c r="G71" i="2" s="1"/>
  <c r="G70" i="2" s="1"/>
  <c r="G68" i="2"/>
  <c r="G67" i="2"/>
  <c r="G66" i="2" s="1"/>
  <c r="G65" i="2" s="1"/>
  <c r="G63" i="2"/>
  <c r="G62" i="2"/>
  <c r="G61" i="2" s="1"/>
  <c r="G60" i="2" s="1"/>
  <c r="G58" i="2"/>
  <c r="G57" i="2"/>
  <c r="G56" i="2" s="1"/>
  <c r="G55" i="2" s="1"/>
  <c r="G50" i="2"/>
  <c r="G49" i="2"/>
  <c r="G47" i="2"/>
  <c r="G46" i="2" s="1"/>
  <c r="G44" i="2"/>
  <c r="G43" i="2"/>
  <c r="G41" i="2"/>
  <c r="G40" i="2" s="1"/>
  <c r="G39" i="2" s="1"/>
  <c r="G38" i="2" s="1"/>
  <c r="G33" i="2"/>
  <c r="G32" i="2"/>
  <c r="G31" i="2" s="1"/>
  <c r="G30" i="2" s="1"/>
  <c r="G28" i="2"/>
  <c r="G27" i="2" s="1"/>
  <c r="G26" i="2" s="1"/>
  <c r="G25" i="2" s="1"/>
  <c r="G23" i="2"/>
  <c r="G22" i="2" s="1"/>
  <c r="G21" i="2" s="1"/>
  <c r="G20" i="2" s="1"/>
  <c r="G18" i="2"/>
  <c r="G17" i="2" s="1"/>
  <c r="G15" i="2"/>
  <c r="G13" i="2"/>
  <c r="G12" i="2" s="1"/>
  <c r="G11" i="2" s="1"/>
  <c r="I63" i="2"/>
  <c r="I62" i="2"/>
  <c r="I61" i="2"/>
  <c r="I60" i="2" s="1"/>
  <c r="I47" i="2"/>
  <c r="I46" i="2"/>
  <c r="I41" i="2"/>
  <c r="I40" i="2" s="1"/>
  <c r="I39" i="2" s="1"/>
  <c r="I38" i="2" s="1"/>
  <c r="I33" i="2"/>
  <c r="I32" i="2"/>
  <c r="I31" i="2"/>
  <c r="I30" i="2" s="1"/>
  <c r="I23" i="2"/>
  <c r="I22" i="2"/>
  <c r="I21" i="2"/>
  <c r="I20" i="2" s="1"/>
  <c r="H33" i="2"/>
  <c r="H32" i="2"/>
  <c r="H31" i="2" s="1"/>
  <c r="H30" i="2" s="1"/>
  <c r="H28" i="2"/>
  <c r="H27" i="2" s="1"/>
  <c r="H26" i="2" s="1"/>
  <c r="H25" i="2" s="1"/>
  <c r="H13" i="2"/>
  <c r="H12" i="2" s="1"/>
  <c r="H11" i="2" s="1"/>
  <c r="H41" i="2"/>
  <c r="H40" i="2"/>
  <c r="H44" i="2"/>
  <c r="H43" i="2" s="1"/>
  <c r="H39" i="2" s="1"/>
  <c r="H38" i="2" s="1"/>
  <c r="H47" i="2"/>
  <c r="H46" i="2"/>
  <c r="H50" i="2"/>
  <c r="H49" i="2" s="1"/>
  <c r="H15" i="2"/>
  <c r="H18" i="2"/>
  <c r="H17" i="2"/>
  <c r="H23" i="2"/>
  <c r="H22" i="2" s="1"/>
  <c r="H21" i="2" s="1"/>
  <c r="H20" i="2" s="1"/>
  <c r="H58" i="2"/>
  <c r="H57" i="2" s="1"/>
  <c r="H56" i="2" s="1"/>
  <c r="H55" i="2" s="1"/>
  <c r="H63" i="2"/>
  <c r="H62" i="2" s="1"/>
  <c r="H61" i="2" s="1"/>
  <c r="H60" i="2" s="1"/>
  <c r="H68" i="2"/>
  <c r="H67" i="2" s="1"/>
  <c r="H66" i="2" s="1"/>
  <c r="H65" i="2" s="1"/>
  <c r="H73" i="2"/>
  <c r="H72" i="2" s="1"/>
  <c r="H71" i="2" s="1"/>
  <c r="H70" i="2" s="1"/>
  <c r="H10" i="2" l="1"/>
  <c r="H9" i="2" s="1"/>
  <c r="H75" i="2"/>
  <c r="I75" i="2"/>
  <c r="I9" i="2" s="1"/>
  <c r="G75" i="2"/>
  <c r="G9" i="2" s="1"/>
  <c r="G10" i="2"/>
</calcChain>
</file>

<file path=xl/sharedStrings.xml><?xml version="1.0" encoding="utf-8"?>
<sst xmlns="http://schemas.openxmlformats.org/spreadsheetml/2006/main" count="249" uniqueCount="78">
  <si>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</si>
  <si>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</si>
  <si>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</si>
  <si>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</si>
  <si>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</si>
  <si>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</si>
  <si>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</si>
  <si>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</si>
  <si>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</si>
  <si>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</si>
  <si>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</si>
  <si>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</si>
  <si>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</si>
  <si>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</si>
  <si>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</si>
  <si>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</si>
  <si>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</si>
  <si>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</si>
  <si>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</si>
  <si>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</si>
  <si>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</si>
  <si>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</si>
  <si>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</si>
  <si>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</si>
  <si>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</si>
  <si>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</si>
  <si>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</si>
  <si>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</si>
  <si>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</si>
  <si>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</si>
  <si>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</si>
  <si>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</si>
  <si>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</si>
  <si>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</si>
  <si>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</si>
  <si>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</si>
  <si>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</si>
  <si>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</si>
  <si>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</si>
  <si>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</si>
  <si>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</si>
  <si>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</si>
  <si>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</si>
  <si>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</si>
  <si>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</si>
  <si>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</si>
  <si>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</si>
  <si>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</si>
  <si>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</si>
  <si>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</si>
  <si>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</si>
  <si>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</si>
  <si>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</si>
  <si>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</si>
  <si>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</si>
  <si>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</si>
  <si>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</si>
  <si>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</si>
  <si>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</si>
  <si>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</si>
  <si>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</si>
  <si>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</si>
  <si>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</si>
  <si>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</si>
  <si>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</si>
  <si>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формирования современной городской среды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</si>
  <si>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</si>
  <si>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</si>
  <si>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</si>
  <si>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</si>
  <si>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</si>
  <si>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</si>
  <si>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"Об исполнении бюджета Жирятинского сельского поселения муниципального района Брянской области за 1 квартал 2021 года</t>
  </si>
  <si>
    <t>Ведомственная структура расходов  бюджета  Жирятинского сельского поселения муниципального района Брянской области   за 1 квартал 2021 года</t>
  </si>
  <si>
    <t>Утверждено на 2021 год</t>
  </si>
  <si>
    <t>Уточненная бюджетная роспись на 2021год</t>
  </si>
  <si>
    <t>Кассовое исполнение за 1 квартал 2021 года</t>
  </si>
  <si>
    <t>от 15 апреля 2021 года  № с-12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</si>
</sst>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7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3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6" applyNumberFormat="1" applyFont="1" applyFill="1" applyBorder="1" applyAlignment="1">
      <alignment horizontal="center" vertical="center" wrapText="1"/>
    </xf>
    <xf numFmtId="0" fontId="11" fillId="0" borderId="8" xfId="6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9" xfId="1" applyNumberFormat="1" applyFont="1" applyProtection="1">
      <alignment vertical="top" wrapText="1"/>
    </xf>
    <xf numFmtId="0" fontId="16" fillId="0" borderId="10" xfId="1" applyNumberFormat="1" applyFont="1" applyBorder="1" applyProtection="1">
      <alignment vertical="top" wrapText="1"/>
    </xf>
    <xf numFmtId="2" fontId="12" fillId="0" borderId="1" xfId="6" applyNumberFormat="1" applyFont="1" applyFill="1" applyBorder="1" applyAlignment="1">
      <alignment horizontal="center" vertical="center" wrapText="1"/>
    </xf>
    <xf numFmtId="2" fontId="4" fillId="2" borderId="1" xfId="7" applyNumberFormat="1" applyFont="1" applyFill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2" fontId="10" fillId="2" borderId="1" xfId="7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6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7" applyNumberFormat="1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4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5"/>
  <sheetViews>
    <sheetView tabSelected="1" view="pageBreakPreview" zoomScale="86" zoomScaleNormal="86" workbookViewId="0">
      <selection activeCell="G7" sqref="G7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1.5703125" customWidth="1"/>
  </cols>
  <sheetData>
    <row r="1" spans="1:10" ht="15.75" customHeight="1" x14ac:dyDescent="0.2">
      <c r="C1" s="1"/>
      <c r="D1" s="1"/>
      <c r="E1" s="64" t="s">
        <v>68</v>
      </c>
      <c r="F1" s="64"/>
      <c r="G1" s="64"/>
      <c r="H1" s="64"/>
      <c r="I1" s="64"/>
      <c r="J1" s="64"/>
    </row>
    <row r="2" spans="1:10" ht="19.5" customHeight="1" x14ac:dyDescent="0.25">
      <c r="C2" s="63" t="s">
        <v>69</v>
      </c>
      <c r="D2" s="63"/>
      <c r="E2" s="63"/>
      <c r="F2" s="63"/>
      <c r="G2" s="63"/>
      <c r="H2" s="63"/>
      <c r="I2" s="63"/>
      <c r="J2" s="63"/>
    </row>
    <row r="3" spans="1:10" ht="33" customHeight="1" x14ac:dyDescent="0.25">
      <c r="C3" s="68" t="s">
        <v>72</v>
      </c>
      <c r="D3" s="68"/>
      <c r="E3" s="68"/>
      <c r="F3" s="68"/>
      <c r="G3" s="68"/>
      <c r="H3" s="68"/>
      <c r="I3" s="68"/>
      <c r="J3" s="68"/>
    </row>
    <row r="4" spans="1:10" ht="19.5" customHeight="1" x14ac:dyDescent="0.25">
      <c r="C4" s="63" t="s">
        <v>77</v>
      </c>
      <c r="D4" s="63"/>
      <c r="E4" s="63"/>
      <c r="F4" s="63"/>
      <c r="G4" s="63"/>
      <c r="H4" s="63"/>
      <c r="I4" s="63"/>
      <c r="J4" s="63"/>
    </row>
    <row r="5" spans="1:10" ht="38.25" customHeight="1" x14ac:dyDescent="0.2">
      <c r="A5" s="67" t="s">
        <v>73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27" customHeight="1" x14ac:dyDescent="0.3">
      <c r="A6" s="21"/>
      <c r="B6" s="21"/>
      <c r="C6" s="21"/>
      <c r="D6" s="21"/>
      <c r="E6" s="21"/>
      <c r="F6" s="21"/>
      <c r="G6" s="21"/>
      <c r="H6" s="66" t="s">
        <v>43</v>
      </c>
      <c r="I6" s="66"/>
      <c r="J6" s="66"/>
    </row>
    <row r="7" spans="1:10" ht="108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74</v>
      </c>
      <c r="H7" s="2" t="s">
        <v>75</v>
      </c>
      <c r="I7" s="2" t="s">
        <v>76</v>
      </c>
      <c r="J7" s="2" t="s">
        <v>70</v>
      </c>
    </row>
    <row r="8" spans="1:10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>
        <v>8</v>
      </c>
      <c r="J8" s="3">
        <v>9</v>
      </c>
    </row>
    <row r="9" spans="1:10" ht="22.5" customHeight="1" x14ac:dyDescent="0.2">
      <c r="A9" s="25" t="s">
        <v>51</v>
      </c>
      <c r="B9" s="25">
        <v>925</v>
      </c>
      <c r="C9" s="25"/>
      <c r="D9" s="25"/>
      <c r="E9" s="25"/>
      <c r="F9" s="25"/>
      <c r="G9" s="25">
        <f>G75</f>
        <v>16971759.5</v>
      </c>
      <c r="H9" s="25">
        <f>H10+H20+H25+H30+H38+H55+H60+H70</f>
        <v>17171954.91</v>
      </c>
      <c r="I9" s="25">
        <f>I75</f>
        <v>1869623.19</v>
      </c>
      <c r="J9" s="48">
        <v>10.89</v>
      </c>
    </row>
    <row r="10" spans="1:10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25">
        <f>G11</f>
        <v>15000</v>
      </c>
      <c r="H10" s="6">
        <f>H11</f>
        <v>15000</v>
      </c>
      <c r="I10" s="6"/>
      <c r="J10" s="49"/>
    </row>
    <row r="11" spans="1:10" ht="18.75" x14ac:dyDescent="0.2">
      <c r="A11" s="43" t="s">
        <v>18</v>
      </c>
      <c r="B11" s="25">
        <v>925</v>
      </c>
      <c r="C11" s="40" t="s">
        <v>9</v>
      </c>
      <c r="D11" s="40" t="s">
        <v>19</v>
      </c>
      <c r="E11" s="41" t="s">
        <v>2</v>
      </c>
      <c r="F11" s="41" t="s">
        <v>2</v>
      </c>
      <c r="G11" s="41">
        <f>G12</f>
        <v>15000</v>
      </c>
      <c r="H11" s="41">
        <f>H12</f>
        <v>15000</v>
      </c>
      <c r="I11" s="41"/>
      <c r="J11" s="50"/>
    </row>
    <row r="12" spans="1:10" ht="31.5" x14ac:dyDescent="0.2">
      <c r="A12" s="42" t="s">
        <v>37</v>
      </c>
      <c r="B12" s="25">
        <v>925</v>
      </c>
      <c r="C12" s="34" t="s">
        <v>9</v>
      </c>
      <c r="D12" s="34">
        <v>13</v>
      </c>
      <c r="E12" s="34">
        <v>2501380070</v>
      </c>
      <c r="F12" s="34"/>
      <c r="G12" s="34">
        <f>G13+G15</f>
        <v>15000</v>
      </c>
      <c r="H12" s="34">
        <f>H13+H15</f>
        <v>15000</v>
      </c>
      <c r="I12" s="34"/>
      <c r="J12" s="51"/>
    </row>
    <row r="13" spans="1:10" ht="31.5" x14ac:dyDescent="0.2">
      <c r="A13" s="7" t="s">
        <v>50</v>
      </c>
      <c r="B13" s="3">
        <v>925</v>
      </c>
      <c r="C13" s="8" t="s">
        <v>9</v>
      </c>
      <c r="D13" s="8" t="s">
        <v>19</v>
      </c>
      <c r="E13" s="8">
        <v>2501380070</v>
      </c>
      <c r="F13" s="8">
        <v>200</v>
      </c>
      <c r="G13" s="8">
        <f>G14</f>
        <v>10000</v>
      </c>
      <c r="H13" s="8">
        <f>H14</f>
        <v>10000</v>
      </c>
      <c r="I13" s="8"/>
      <c r="J13" s="52"/>
    </row>
    <row r="14" spans="1:10" ht="47.25" x14ac:dyDescent="0.2">
      <c r="A14" s="7" t="s">
        <v>47</v>
      </c>
      <c r="B14" s="3">
        <v>925</v>
      </c>
      <c r="C14" s="8" t="s">
        <v>9</v>
      </c>
      <c r="D14" s="8" t="s">
        <v>19</v>
      </c>
      <c r="E14" s="8">
        <v>2501380070</v>
      </c>
      <c r="F14" s="8">
        <v>240</v>
      </c>
      <c r="G14" s="8">
        <v>10000</v>
      </c>
      <c r="H14" s="8">
        <v>10000</v>
      </c>
      <c r="I14" s="8"/>
      <c r="J14" s="52"/>
    </row>
    <row r="15" spans="1:10" ht="15.75" x14ac:dyDescent="0.2">
      <c r="A15" s="36" t="s">
        <v>14</v>
      </c>
      <c r="B15" s="20">
        <v>925</v>
      </c>
      <c r="C15" s="37" t="s">
        <v>9</v>
      </c>
      <c r="D15" s="13" t="s">
        <v>19</v>
      </c>
      <c r="E15" s="8"/>
      <c r="F15" s="8">
        <v>800</v>
      </c>
      <c r="G15" s="8">
        <f>G16</f>
        <v>5000</v>
      </c>
      <c r="H15" s="8">
        <f>H16</f>
        <v>5000</v>
      </c>
      <c r="I15" s="8"/>
      <c r="J15" s="52"/>
    </row>
    <row r="16" spans="1:10" ht="15.75" x14ac:dyDescent="0.2">
      <c r="A16" s="36" t="s">
        <v>46</v>
      </c>
      <c r="B16" s="20">
        <v>925</v>
      </c>
      <c r="C16" s="38" t="s">
        <v>9</v>
      </c>
      <c r="D16" s="8" t="s">
        <v>19</v>
      </c>
      <c r="E16" s="8"/>
      <c r="F16" s="8">
        <v>850</v>
      </c>
      <c r="G16" s="8">
        <v>5000</v>
      </c>
      <c r="H16" s="8">
        <v>5000</v>
      </c>
      <c r="I16" s="8"/>
      <c r="J16" s="52"/>
    </row>
    <row r="17" spans="1:11" ht="15.75" hidden="1" x14ac:dyDescent="0.2">
      <c r="A17" s="7" t="s">
        <v>44</v>
      </c>
      <c r="B17" s="3">
        <v>925</v>
      </c>
      <c r="C17" s="8" t="s">
        <v>9</v>
      </c>
      <c r="D17" s="8" t="s">
        <v>19</v>
      </c>
      <c r="E17" s="20"/>
      <c r="F17" s="8"/>
      <c r="G17" s="8">
        <f>G18</f>
        <v>0</v>
      </c>
      <c r="H17" s="8">
        <f>H18</f>
        <v>0</v>
      </c>
      <c r="I17" s="8"/>
      <c r="J17" s="52"/>
    </row>
    <row r="18" spans="1:11" ht="31.5" hidden="1" x14ac:dyDescent="0.2">
      <c r="A18" s="7" t="s">
        <v>50</v>
      </c>
      <c r="B18" s="3">
        <v>925</v>
      </c>
      <c r="C18" s="8" t="s">
        <v>9</v>
      </c>
      <c r="D18" s="8" t="s">
        <v>19</v>
      </c>
      <c r="E18" s="20"/>
      <c r="F18" s="8">
        <v>200</v>
      </c>
      <c r="G18" s="8">
        <f>G19</f>
        <v>0</v>
      </c>
      <c r="H18" s="8">
        <f>H19</f>
        <v>0</v>
      </c>
      <c r="I18" s="8"/>
      <c r="J18" s="52"/>
    </row>
    <row r="19" spans="1:11" ht="47.25" hidden="1" x14ac:dyDescent="0.2">
      <c r="A19" s="7" t="s">
        <v>47</v>
      </c>
      <c r="B19" s="3">
        <v>925</v>
      </c>
      <c r="C19" s="8" t="s">
        <v>9</v>
      </c>
      <c r="D19" s="8" t="s">
        <v>19</v>
      </c>
      <c r="E19" s="20"/>
      <c r="F19" s="8">
        <v>240</v>
      </c>
      <c r="G19" s="8"/>
      <c r="H19" s="8"/>
      <c r="I19" s="8"/>
      <c r="J19" s="52"/>
      <c r="K19">
        <v>0</v>
      </c>
    </row>
    <row r="20" spans="1:11" ht="15.75" x14ac:dyDescent="0.2">
      <c r="A20" s="9" t="s">
        <v>22</v>
      </c>
      <c r="B20" s="26">
        <v>925</v>
      </c>
      <c r="C20" s="10" t="s">
        <v>10</v>
      </c>
      <c r="D20" s="11" t="s">
        <v>2</v>
      </c>
      <c r="E20" s="11" t="s">
        <v>2</v>
      </c>
      <c r="F20" s="11" t="s">
        <v>2</v>
      </c>
      <c r="G20" s="11">
        <f t="shared" ref="G20:H23" si="0">G21</f>
        <v>222089</v>
      </c>
      <c r="H20" s="11">
        <f t="shared" si="0"/>
        <v>222089</v>
      </c>
      <c r="I20" s="11">
        <f>I21</f>
        <v>40017.53</v>
      </c>
      <c r="J20" s="53">
        <v>18.02</v>
      </c>
    </row>
    <row r="21" spans="1:11" ht="15.75" x14ac:dyDescent="0.2">
      <c r="A21" s="39" t="s">
        <v>23</v>
      </c>
      <c r="B21" s="25">
        <v>925</v>
      </c>
      <c r="C21" s="40" t="s">
        <v>10</v>
      </c>
      <c r="D21" s="40" t="s">
        <v>11</v>
      </c>
      <c r="E21" s="41" t="s">
        <v>2</v>
      </c>
      <c r="F21" s="41" t="s">
        <v>2</v>
      </c>
      <c r="G21" s="41">
        <f t="shared" si="0"/>
        <v>222089</v>
      </c>
      <c r="H21" s="41">
        <f t="shared" si="0"/>
        <v>222089</v>
      </c>
      <c r="I21" s="41">
        <f>I22</f>
        <v>40017.53</v>
      </c>
      <c r="J21" s="50">
        <v>18.02</v>
      </c>
    </row>
    <row r="22" spans="1:11" ht="42" customHeight="1" x14ac:dyDescent="0.2">
      <c r="A22" s="44" t="s">
        <v>49</v>
      </c>
      <c r="B22" s="25">
        <v>925</v>
      </c>
      <c r="C22" s="34" t="s">
        <v>10</v>
      </c>
      <c r="D22" s="34" t="s">
        <v>11</v>
      </c>
      <c r="E22" s="34">
        <v>2501151180</v>
      </c>
      <c r="F22" s="45" t="s">
        <v>2</v>
      </c>
      <c r="G22" s="45">
        <f t="shared" si="0"/>
        <v>222089</v>
      </c>
      <c r="H22" s="45">
        <f t="shared" si="0"/>
        <v>222089</v>
      </c>
      <c r="I22" s="45">
        <f>I23</f>
        <v>40017.53</v>
      </c>
      <c r="J22" s="54">
        <v>18.02</v>
      </c>
    </row>
    <row r="23" spans="1:11" ht="15.75" x14ac:dyDescent="0.2">
      <c r="A23" s="23" t="s">
        <v>38</v>
      </c>
      <c r="B23" s="3">
        <v>925</v>
      </c>
      <c r="C23" s="13" t="s">
        <v>10</v>
      </c>
      <c r="D23" s="8" t="s">
        <v>11</v>
      </c>
      <c r="E23" s="8">
        <v>2501151180</v>
      </c>
      <c r="F23" s="8">
        <v>500</v>
      </c>
      <c r="G23" s="8">
        <f t="shared" si="0"/>
        <v>222089</v>
      </c>
      <c r="H23" s="8">
        <f t="shared" si="0"/>
        <v>222089</v>
      </c>
      <c r="I23" s="8">
        <f>I24</f>
        <v>40017.53</v>
      </c>
      <c r="J23" s="52">
        <v>18.02</v>
      </c>
    </row>
    <row r="24" spans="1:11" ht="15.75" x14ac:dyDescent="0.2">
      <c r="A24" s="23" t="s">
        <v>39</v>
      </c>
      <c r="B24" s="3">
        <v>925</v>
      </c>
      <c r="C24" s="13" t="s">
        <v>10</v>
      </c>
      <c r="D24" s="8" t="s">
        <v>11</v>
      </c>
      <c r="E24" s="8">
        <v>2501151180</v>
      </c>
      <c r="F24" s="8">
        <v>540</v>
      </c>
      <c r="G24" s="8">
        <v>222089</v>
      </c>
      <c r="H24" s="8">
        <v>222089</v>
      </c>
      <c r="I24" s="8">
        <v>40017.53</v>
      </c>
      <c r="J24" s="52">
        <v>18.02</v>
      </c>
    </row>
    <row r="25" spans="1:11" ht="31.5" x14ac:dyDescent="0.2">
      <c r="A25" s="14" t="s">
        <v>40</v>
      </c>
      <c r="B25" s="26">
        <v>925</v>
      </c>
      <c r="C25" s="15" t="s">
        <v>11</v>
      </c>
      <c r="D25" s="15"/>
      <c r="E25" s="16"/>
      <c r="F25" s="16"/>
      <c r="G25" s="16">
        <f t="shared" ref="G25:H28" si="1">G26</f>
        <v>15000</v>
      </c>
      <c r="H25" s="16">
        <f t="shared" si="1"/>
        <v>15000</v>
      </c>
      <c r="I25" s="16">
        <f>I26</f>
        <v>14088</v>
      </c>
      <c r="J25" s="55">
        <v>93.92</v>
      </c>
    </row>
    <row r="26" spans="1:11" ht="47.25" x14ac:dyDescent="0.2">
      <c r="A26" s="33" t="s">
        <v>41</v>
      </c>
      <c r="B26" s="25">
        <v>925</v>
      </c>
      <c r="C26" s="35" t="s">
        <v>11</v>
      </c>
      <c r="D26" s="35" t="s">
        <v>24</v>
      </c>
      <c r="E26" s="34"/>
      <c r="F26" s="34"/>
      <c r="G26" s="34">
        <f t="shared" si="1"/>
        <v>15000</v>
      </c>
      <c r="H26" s="34">
        <f t="shared" si="1"/>
        <v>15000</v>
      </c>
      <c r="I26" s="34">
        <f>I27</f>
        <v>14088</v>
      </c>
      <c r="J26" s="51">
        <v>93.92</v>
      </c>
    </row>
    <row r="27" spans="1:11" ht="15.75" x14ac:dyDescent="0.2">
      <c r="A27" s="33" t="s">
        <v>42</v>
      </c>
      <c r="B27" s="25">
        <v>925</v>
      </c>
      <c r="C27" s="35" t="s">
        <v>11</v>
      </c>
      <c r="D27" s="35" t="s">
        <v>24</v>
      </c>
      <c r="E27" s="34">
        <v>2501681140</v>
      </c>
      <c r="F27" s="34"/>
      <c r="G27" s="34">
        <f t="shared" si="1"/>
        <v>15000</v>
      </c>
      <c r="H27" s="34">
        <f t="shared" si="1"/>
        <v>15000</v>
      </c>
      <c r="I27" s="34">
        <f>I28</f>
        <v>14088</v>
      </c>
      <c r="J27" s="51">
        <v>93.92</v>
      </c>
    </row>
    <row r="28" spans="1:11" ht="31.5" x14ac:dyDescent="0.2">
      <c r="A28" s="7" t="s">
        <v>50</v>
      </c>
      <c r="B28" s="3">
        <v>925</v>
      </c>
      <c r="C28" s="17" t="s">
        <v>11</v>
      </c>
      <c r="D28" s="17" t="s">
        <v>24</v>
      </c>
      <c r="E28" s="8">
        <v>2501681140</v>
      </c>
      <c r="F28" s="8">
        <v>200</v>
      </c>
      <c r="G28" s="8">
        <f t="shared" si="1"/>
        <v>15000</v>
      </c>
      <c r="H28" s="8">
        <f t="shared" si="1"/>
        <v>15000</v>
      </c>
      <c r="I28" s="8">
        <f>I29</f>
        <v>14088</v>
      </c>
      <c r="J28" s="52">
        <v>93.92</v>
      </c>
    </row>
    <row r="29" spans="1:11" ht="47.25" x14ac:dyDescent="0.2">
      <c r="A29" s="7" t="s">
        <v>47</v>
      </c>
      <c r="B29" s="3">
        <v>925</v>
      </c>
      <c r="C29" s="17" t="s">
        <v>11</v>
      </c>
      <c r="D29" s="17" t="s">
        <v>24</v>
      </c>
      <c r="E29" s="8">
        <v>2501681140</v>
      </c>
      <c r="F29" s="8">
        <v>240</v>
      </c>
      <c r="G29" s="8">
        <v>15000</v>
      </c>
      <c r="H29" s="8">
        <v>15000</v>
      </c>
      <c r="I29" s="8">
        <v>14088</v>
      </c>
      <c r="J29" s="52">
        <v>93.92</v>
      </c>
    </row>
    <row r="30" spans="1:11" ht="15.75" x14ac:dyDescent="0.2">
      <c r="A30" s="14" t="s">
        <v>60</v>
      </c>
      <c r="B30" s="27">
        <v>925</v>
      </c>
      <c r="C30" s="27" t="s">
        <v>59</v>
      </c>
      <c r="D30" s="27"/>
      <c r="E30" s="27"/>
      <c r="F30" s="27"/>
      <c r="G30" s="27">
        <f>G31</f>
        <v>10010675</v>
      </c>
      <c r="H30" s="27">
        <f>H31</f>
        <v>10210870.41</v>
      </c>
      <c r="I30" s="27">
        <f>I31</f>
        <v>622039.94999999995</v>
      </c>
      <c r="J30" s="56">
        <v>6.09</v>
      </c>
    </row>
    <row r="31" spans="1:11" ht="15.75" x14ac:dyDescent="0.2">
      <c r="A31" s="33" t="s">
        <v>61</v>
      </c>
      <c r="B31" s="25">
        <v>925</v>
      </c>
      <c r="C31" s="35" t="s">
        <v>59</v>
      </c>
      <c r="D31" s="35" t="s">
        <v>24</v>
      </c>
      <c r="E31" s="34"/>
      <c r="F31" s="34"/>
      <c r="G31" s="34">
        <f>G32+G35</f>
        <v>10010675</v>
      </c>
      <c r="H31" s="34">
        <f>H32+H35</f>
        <v>10210870.41</v>
      </c>
      <c r="I31" s="34">
        <f>I32</f>
        <v>622039.94999999995</v>
      </c>
      <c r="J31" s="51">
        <v>6.09</v>
      </c>
    </row>
    <row r="32" spans="1:11" ht="31.5" x14ac:dyDescent="0.2">
      <c r="A32" s="33" t="s">
        <v>62</v>
      </c>
      <c r="B32" s="25">
        <v>925</v>
      </c>
      <c r="C32" s="35" t="s">
        <v>59</v>
      </c>
      <c r="D32" s="35" t="s">
        <v>24</v>
      </c>
      <c r="E32" s="34">
        <v>2501881600</v>
      </c>
      <c r="F32" s="34"/>
      <c r="G32" s="34">
        <f t="shared" ref="G32:I33" si="2">G33</f>
        <v>2440654</v>
      </c>
      <c r="H32" s="34">
        <f t="shared" si="2"/>
        <v>2640849.41</v>
      </c>
      <c r="I32" s="34">
        <f t="shared" si="2"/>
        <v>622039.94999999995</v>
      </c>
      <c r="J32" s="51">
        <v>23.55</v>
      </c>
    </row>
    <row r="33" spans="1:10" ht="31.5" x14ac:dyDescent="0.2">
      <c r="A33" s="7" t="s">
        <v>50</v>
      </c>
      <c r="B33" s="3">
        <v>925</v>
      </c>
      <c r="C33" s="17" t="s">
        <v>59</v>
      </c>
      <c r="D33" s="17" t="s">
        <v>24</v>
      </c>
      <c r="E33" s="8">
        <v>2501881600</v>
      </c>
      <c r="F33" s="8">
        <v>200</v>
      </c>
      <c r="G33" s="8">
        <f t="shared" si="2"/>
        <v>2440654</v>
      </c>
      <c r="H33" s="8">
        <f t="shared" si="2"/>
        <v>2640849.41</v>
      </c>
      <c r="I33" s="8">
        <f t="shared" si="2"/>
        <v>622039.94999999995</v>
      </c>
      <c r="J33" s="52">
        <v>23.55</v>
      </c>
    </row>
    <row r="34" spans="1:10" ht="47.25" x14ac:dyDescent="0.2">
      <c r="A34" s="7" t="s">
        <v>47</v>
      </c>
      <c r="B34" s="3">
        <v>925</v>
      </c>
      <c r="C34" s="17" t="s">
        <v>59</v>
      </c>
      <c r="D34" s="17" t="s">
        <v>24</v>
      </c>
      <c r="E34" s="8">
        <v>2501881600</v>
      </c>
      <c r="F34" s="8">
        <v>240</v>
      </c>
      <c r="G34" s="8">
        <v>2440654</v>
      </c>
      <c r="H34" s="8">
        <v>2640849.41</v>
      </c>
      <c r="I34" s="8">
        <v>622039.94999999995</v>
      </c>
      <c r="J34" s="52">
        <v>23.55</v>
      </c>
    </row>
    <row r="35" spans="1:10" ht="63" x14ac:dyDescent="0.2">
      <c r="A35" s="46" t="s">
        <v>63</v>
      </c>
      <c r="B35" s="25">
        <v>925</v>
      </c>
      <c r="C35" s="35" t="s">
        <v>59</v>
      </c>
      <c r="D35" s="35" t="s">
        <v>24</v>
      </c>
      <c r="E35" s="34" t="s">
        <v>64</v>
      </c>
      <c r="F35" s="34"/>
      <c r="G35" s="34">
        <f>G36</f>
        <v>7570021</v>
      </c>
      <c r="H35" s="34">
        <f>H36</f>
        <v>7570021</v>
      </c>
      <c r="I35" s="8" t="s">
        <v>71</v>
      </c>
      <c r="J35" s="52"/>
    </row>
    <row r="36" spans="1:10" ht="31.5" x14ac:dyDescent="0.2">
      <c r="A36" s="7" t="s">
        <v>50</v>
      </c>
      <c r="B36" s="3">
        <v>925</v>
      </c>
      <c r="C36" s="17" t="s">
        <v>59</v>
      </c>
      <c r="D36" s="17" t="s">
        <v>24</v>
      </c>
      <c r="E36" s="8" t="s">
        <v>64</v>
      </c>
      <c r="F36" s="8">
        <v>200</v>
      </c>
      <c r="G36" s="8">
        <f>G37</f>
        <v>7570021</v>
      </c>
      <c r="H36" s="8">
        <f>H37</f>
        <v>7570021</v>
      </c>
      <c r="I36" s="8"/>
      <c r="J36" s="52"/>
    </row>
    <row r="37" spans="1:10" ht="47.25" x14ac:dyDescent="0.2">
      <c r="A37" s="7" t="s">
        <v>47</v>
      </c>
      <c r="B37" s="3">
        <v>925</v>
      </c>
      <c r="C37" s="17" t="s">
        <v>59</v>
      </c>
      <c r="D37" s="17" t="s">
        <v>24</v>
      </c>
      <c r="E37" s="8" t="s">
        <v>64</v>
      </c>
      <c r="F37" s="8">
        <v>240</v>
      </c>
      <c r="G37" s="8">
        <v>7570021</v>
      </c>
      <c r="H37" s="8">
        <v>7570021</v>
      </c>
      <c r="I37" s="8"/>
      <c r="J37" s="52"/>
    </row>
    <row r="38" spans="1:10" ht="15.75" x14ac:dyDescent="0.2">
      <c r="A38" s="9" t="s">
        <v>28</v>
      </c>
      <c r="B38" s="62">
        <v>925</v>
      </c>
      <c r="C38" s="61" t="s">
        <v>15</v>
      </c>
      <c r="D38" s="9"/>
      <c r="E38" s="11" t="s">
        <v>2</v>
      </c>
      <c r="F38" s="11" t="s">
        <v>2</v>
      </c>
      <c r="G38" s="11">
        <f>G39</f>
        <v>2921975.5</v>
      </c>
      <c r="H38" s="11">
        <f>H39</f>
        <v>2921975.5</v>
      </c>
      <c r="I38" s="11">
        <f>I39</f>
        <v>388235.88</v>
      </c>
      <c r="J38" s="53">
        <v>13.29</v>
      </c>
    </row>
    <row r="39" spans="1:10" ht="15.75" x14ac:dyDescent="0.2">
      <c r="A39" s="33" t="s">
        <v>26</v>
      </c>
      <c r="B39" s="25">
        <v>925</v>
      </c>
      <c r="C39" s="34" t="s">
        <v>15</v>
      </c>
      <c r="D39" s="35" t="s">
        <v>11</v>
      </c>
      <c r="E39" s="34"/>
      <c r="F39" s="34"/>
      <c r="G39" s="34">
        <f>G40+G43+G46+G49+G52</f>
        <v>2921975.5</v>
      </c>
      <c r="H39" s="34">
        <f>H40+H43+H46+H49+H52</f>
        <v>2921975.5</v>
      </c>
      <c r="I39" s="34">
        <f>I40+I46+I51</f>
        <v>388235.88</v>
      </c>
      <c r="J39" s="51">
        <v>13.29</v>
      </c>
    </row>
    <row r="40" spans="1:10" ht="15.75" x14ac:dyDescent="0.2">
      <c r="A40" s="33" t="s">
        <v>53</v>
      </c>
      <c r="B40" s="25">
        <v>925</v>
      </c>
      <c r="C40" s="34" t="s">
        <v>15</v>
      </c>
      <c r="D40" s="35" t="s">
        <v>11</v>
      </c>
      <c r="E40" s="34">
        <v>2501981690</v>
      </c>
      <c r="F40" s="34"/>
      <c r="G40" s="34">
        <f t="shared" ref="G40:I41" si="3">G41</f>
        <v>1536720</v>
      </c>
      <c r="H40" s="34">
        <f t="shared" si="3"/>
        <v>1536720</v>
      </c>
      <c r="I40" s="34">
        <f t="shared" si="3"/>
        <v>355235.88</v>
      </c>
      <c r="J40" s="51">
        <v>23.12</v>
      </c>
    </row>
    <row r="41" spans="1:10" ht="31.5" x14ac:dyDescent="0.2">
      <c r="A41" s="7" t="s">
        <v>50</v>
      </c>
      <c r="B41" s="3">
        <v>925</v>
      </c>
      <c r="C41" s="8" t="s">
        <v>15</v>
      </c>
      <c r="D41" s="17" t="s">
        <v>11</v>
      </c>
      <c r="E41" s="8">
        <v>2501981690</v>
      </c>
      <c r="F41" s="8">
        <v>200</v>
      </c>
      <c r="G41" s="8">
        <f t="shared" si="3"/>
        <v>1536720</v>
      </c>
      <c r="H41" s="8">
        <f t="shared" si="3"/>
        <v>1536720</v>
      </c>
      <c r="I41" s="8">
        <f t="shared" si="3"/>
        <v>355235.88</v>
      </c>
      <c r="J41" s="52">
        <v>23.12</v>
      </c>
    </row>
    <row r="42" spans="1:10" ht="47.25" x14ac:dyDescent="0.2">
      <c r="A42" s="7" t="s">
        <v>47</v>
      </c>
      <c r="B42" s="3">
        <v>925</v>
      </c>
      <c r="C42" s="8" t="s">
        <v>15</v>
      </c>
      <c r="D42" s="17" t="s">
        <v>11</v>
      </c>
      <c r="E42" s="8">
        <v>2501981690</v>
      </c>
      <c r="F42" s="8">
        <v>240</v>
      </c>
      <c r="G42" s="8">
        <v>1536720</v>
      </c>
      <c r="H42" s="8">
        <v>1536720</v>
      </c>
      <c r="I42" s="8">
        <v>355235.88</v>
      </c>
      <c r="J42" s="52">
        <v>23.12</v>
      </c>
    </row>
    <row r="43" spans="1:10" ht="15.75" x14ac:dyDescent="0.2">
      <c r="A43" s="33" t="s">
        <v>34</v>
      </c>
      <c r="B43" s="25">
        <v>925</v>
      </c>
      <c r="C43" s="34" t="s">
        <v>15</v>
      </c>
      <c r="D43" s="35" t="s">
        <v>11</v>
      </c>
      <c r="E43" s="34">
        <v>2502081700</v>
      </c>
      <c r="F43" s="34"/>
      <c r="G43" s="34">
        <f>G44</f>
        <v>10000</v>
      </c>
      <c r="H43" s="34">
        <f>H44</f>
        <v>10000</v>
      </c>
      <c r="I43" s="34"/>
      <c r="J43" s="51"/>
    </row>
    <row r="44" spans="1:10" ht="31.5" x14ac:dyDescent="0.2">
      <c r="A44" s="7" t="s">
        <v>50</v>
      </c>
      <c r="B44" s="3">
        <v>925</v>
      </c>
      <c r="C44" s="8" t="s">
        <v>15</v>
      </c>
      <c r="D44" s="17" t="s">
        <v>11</v>
      </c>
      <c r="E44" s="8">
        <v>2502081700</v>
      </c>
      <c r="F44" s="8">
        <v>200</v>
      </c>
      <c r="G44" s="8">
        <f>G45</f>
        <v>10000</v>
      </c>
      <c r="H44" s="8">
        <f>H45</f>
        <v>10000</v>
      </c>
      <c r="I44" s="8"/>
      <c r="J44" s="52"/>
    </row>
    <row r="45" spans="1:10" ht="47.25" x14ac:dyDescent="0.2">
      <c r="A45" s="7" t="s">
        <v>47</v>
      </c>
      <c r="B45" s="3">
        <v>925</v>
      </c>
      <c r="C45" s="8" t="s">
        <v>15</v>
      </c>
      <c r="D45" s="17" t="s">
        <v>11</v>
      </c>
      <c r="E45" s="8">
        <v>2502081700</v>
      </c>
      <c r="F45" s="8">
        <v>240</v>
      </c>
      <c r="G45" s="8">
        <v>10000</v>
      </c>
      <c r="H45" s="8">
        <v>10000</v>
      </c>
      <c r="I45" s="8"/>
      <c r="J45" s="52"/>
    </row>
    <row r="46" spans="1:10" ht="31.5" x14ac:dyDescent="0.2">
      <c r="A46" s="33" t="s">
        <v>35</v>
      </c>
      <c r="B46" s="25">
        <v>925</v>
      </c>
      <c r="C46" s="34" t="s">
        <v>15</v>
      </c>
      <c r="D46" s="35" t="s">
        <v>11</v>
      </c>
      <c r="E46" s="34">
        <v>2502181710</v>
      </c>
      <c r="F46" s="34"/>
      <c r="G46" s="34">
        <f t="shared" ref="G46:I47" si="4">G47</f>
        <v>59000</v>
      </c>
      <c r="H46" s="34">
        <f t="shared" si="4"/>
        <v>59000</v>
      </c>
      <c r="I46" s="34">
        <f t="shared" si="4"/>
        <v>33000</v>
      </c>
      <c r="J46" s="51">
        <v>55.93</v>
      </c>
    </row>
    <row r="47" spans="1:10" ht="31.5" x14ac:dyDescent="0.2">
      <c r="A47" s="7" t="s">
        <v>50</v>
      </c>
      <c r="B47" s="3">
        <v>925</v>
      </c>
      <c r="C47" s="8" t="s">
        <v>15</v>
      </c>
      <c r="D47" s="17" t="s">
        <v>11</v>
      </c>
      <c r="E47" s="8">
        <v>2502181710</v>
      </c>
      <c r="F47" s="8">
        <v>200</v>
      </c>
      <c r="G47" s="8">
        <f t="shared" si="4"/>
        <v>59000</v>
      </c>
      <c r="H47" s="8">
        <f t="shared" si="4"/>
        <v>59000</v>
      </c>
      <c r="I47" s="8">
        <f t="shared" si="4"/>
        <v>33000</v>
      </c>
      <c r="J47" s="52">
        <v>55.93</v>
      </c>
    </row>
    <row r="48" spans="1:10" ht="47.25" x14ac:dyDescent="0.2">
      <c r="A48" s="7" t="s">
        <v>47</v>
      </c>
      <c r="B48" s="3">
        <v>925</v>
      </c>
      <c r="C48" s="8" t="s">
        <v>15</v>
      </c>
      <c r="D48" s="17" t="s">
        <v>11</v>
      </c>
      <c r="E48" s="8">
        <v>2502181710</v>
      </c>
      <c r="F48" s="8">
        <v>240</v>
      </c>
      <c r="G48" s="8">
        <v>59000</v>
      </c>
      <c r="H48" s="8">
        <v>59000</v>
      </c>
      <c r="I48" s="8">
        <v>33000</v>
      </c>
      <c r="J48" s="52">
        <v>55.93</v>
      </c>
    </row>
    <row r="49" spans="1:10" ht="15.75" x14ac:dyDescent="0.2">
      <c r="A49" s="33" t="s">
        <v>54</v>
      </c>
      <c r="B49" s="25">
        <v>925</v>
      </c>
      <c r="C49" s="34" t="s">
        <v>15</v>
      </c>
      <c r="D49" s="35" t="s">
        <v>11</v>
      </c>
      <c r="E49" s="34">
        <v>2502281730</v>
      </c>
      <c r="F49" s="34"/>
      <c r="G49" s="34">
        <f t="shared" ref="G49:I50" si="5">G50</f>
        <v>11138.83</v>
      </c>
      <c r="H49" s="34">
        <f t="shared" si="5"/>
        <v>11138.83</v>
      </c>
      <c r="I49" s="34">
        <f t="shared" si="5"/>
        <v>0</v>
      </c>
      <c r="J49" s="51"/>
    </row>
    <row r="50" spans="1:10" ht="31.5" x14ac:dyDescent="0.2">
      <c r="A50" s="7" t="s">
        <v>50</v>
      </c>
      <c r="B50" s="3">
        <v>925</v>
      </c>
      <c r="C50" s="8" t="s">
        <v>15</v>
      </c>
      <c r="D50" s="17" t="s">
        <v>11</v>
      </c>
      <c r="E50" s="8">
        <v>2502281730</v>
      </c>
      <c r="F50" s="8">
        <v>200</v>
      </c>
      <c r="G50" s="8">
        <f t="shared" si="5"/>
        <v>11138.83</v>
      </c>
      <c r="H50" s="8">
        <f t="shared" si="5"/>
        <v>11138.83</v>
      </c>
      <c r="I50" s="8">
        <f t="shared" si="5"/>
        <v>0</v>
      </c>
      <c r="J50" s="52"/>
    </row>
    <row r="51" spans="1:10" ht="47.25" x14ac:dyDescent="0.2">
      <c r="A51" s="7" t="s">
        <v>47</v>
      </c>
      <c r="B51" s="3">
        <v>925</v>
      </c>
      <c r="C51" s="8" t="s">
        <v>15</v>
      </c>
      <c r="D51" s="17" t="s">
        <v>11</v>
      </c>
      <c r="E51" s="8">
        <v>2502281730</v>
      </c>
      <c r="F51" s="8">
        <v>240</v>
      </c>
      <c r="G51" s="8">
        <v>11138.83</v>
      </c>
      <c r="H51" s="8">
        <v>11138.83</v>
      </c>
      <c r="I51" s="8"/>
      <c r="J51" s="52"/>
    </row>
    <row r="52" spans="1:10" ht="31.5" x14ac:dyDescent="0.2">
      <c r="A52" s="47" t="s">
        <v>65</v>
      </c>
      <c r="B52" s="25">
        <v>925</v>
      </c>
      <c r="C52" s="34" t="s">
        <v>15</v>
      </c>
      <c r="D52" s="35" t="s">
        <v>11</v>
      </c>
      <c r="E52" s="34"/>
      <c r="F52" s="34"/>
      <c r="G52" s="34">
        <f>G53</f>
        <v>1305116.67</v>
      </c>
      <c r="H52" s="34">
        <f>H53</f>
        <v>1305116.67</v>
      </c>
      <c r="I52" s="8"/>
      <c r="J52" s="52"/>
    </row>
    <row r="53" spans="1:10" ht="31.5" x14ac:dyDescent="0.2">
      <c r="A53" s="7" t="s">
        <v>50</v>
      </c>
      <c r="B53" s="3">
        <v>925</v>
      </c>
      <c r="C53" s="8" t="s">
        <v>15</v>
      </c>
      <c r="D53" s="17" t="s">
        <v>11</v>
      </c>
      <c r="E53" s="8" t="s">
        <v>66</v>
      </c>
      <c r="F53" s="8">
        <v>200</v>
      </c>
      <c r="G53" s="8">
        <f>G54</f>
        <v>1305116.67</v>
      </c>
      <c r="H53" s="8">
        <f>H54</f>
        <v>1305116.67</v>
      </c>
      <c r="I53" s="8"/>
      <c r="J53" s="52"/>
    </row>
    <row r="54" spans="1:10" ht="47.25" x14ac:dyDescent="0.2">
      <c r="A54" s="7" t="s">
        <v>47</v>
      </c>
      <c r="B54" s="3">
        <v>925</v>
      </c>
      <c r="C54" s="8" t="s">
        <v>15</v>
      </c>
      <c r="D54" s="17" t="s">
        <v>11</v>
      </c>
      <c r="E54" s="8" t="s">
        <v>66</v>
      </c>
      <c r="F54" s="8">
        <v>240</v>
      </c>
      <c r="G54" s="8">
        <v>1305116.67</v>
      </c>
      <c r="H54" s="8">
        <v>1305116.67</v>
      </c>
      <c r="I54" s="8"/>
      <c r="J54" s="52"/>
    </row>
    <row r="55" spans="1:10" ht="15.75" x14ac:dyDescent="0.2">
      <c r="A55" s="9" t="s">
        <v>29</v>
      </c>
      <c r="B55" s="26">
        <v>925</v>
      </c>
      <c r="C55" s="10" t="s">
        <v>16</v>
      </c>
      <c r="D55" s="11" t="s">
        <v>2</v>
      </c>
      <c r="E55" s="11" t="s">
        <v>2</v>
      </c>
      <c r="F55" s="11" t="s">
        <v>2</v>
      </c>
      <c r="G55" s="11">
        <f t="shared" ref="G55:H58" si="6">G56</f>
        <v>5000</v>
      </c>
      <c r="H55" s="11">
        <f t="shared" si="6"/>
        <v>5000</v>
      </c>
      <c r="I55" s="11"/>
      <c r="J55" s="53"/>
    </row>
    <row r="56" spans="1:10" ht="15.75" x14ac:dyDescent="0.2">
      <c r="A56" s="39" t="s">
        <v>55</v>
      </c>
      <c r="B56" s="25">
        <v>925</v>
      </c>
      <c r="C56" s="40" t="s">
        <v>16</v>
      </c>
      <c r="D56" s="40" t="s">
        <v>16</v>
      </c>
      <c r="E56" s="41" t="s">
        <v>2</v>
      </c>
      <c r="F56" s="41" t="s">
        <v>2</v>
      </c>
      <c r="G56" s="41">
        <f t="shared" si="6"/>
        <v>5000</v>
      </c>
      <c r="H56" s="41">
        <f t="shared" si="6"/>
        <v>5000</v>
      </c>
      <c r="I56" s="41"/>
      <c r="J56" s="50"/>
    </row>
    <row r="57" spans="1:10" ht="31.5" x14ac:dyDescent="0.2">
      <c r="A57" s="33" t="s">
        <v>56</v>
      </c>
      <c r="B57" s="25">
        <v>925</v>
      </c>
      <c r="C57" s="34" t="s">
        <v>16</v>
      </c>
      <c r="D57" s="34" t="s">
        <v>16</v>
      </c>
      <c r="E57" s="34">
        <v>2502482360</v>
      </c>
      <c r="F57" s="45" t="s">
        <v>2</v>
      </c>
      <c r="G57" s="45">
        <f t="shared" si="6"/>
        <v>5000</v>
      </c>
      <c r="H57" s="45">
        <f t="shared" si="6"/>
        <v>5000</v>
      </c>
      <c r="I57" s="45"/>
      <c r="J57" s="54"/>
    </row>
    <row r="58" spans="1:10" ht="31.5" x14ac:dyDescent="0.2">
      <c r="A58" s="7" t="s">
        <v>50</v>
      </c>
      <c r="B58" s="3">
        <v>925</v>
      </c>
      <c r="C58" s="8" t="s">
        <v>16</v>
      </c>
      <c r="D58" s="8" t="s">
        <v>16</v>
      </c>
      <c r="E58" s="8">
        <v>2502482360</v>
      </c>
      <c r="F58" s="8" t="s">
        <v>12</v>
      </c>
      <c r="G58" s="8">
        <f t="shared" si="6"/>
        <v>5000</v>
      </c>
      <c r="H58" s="8">
        <f t="shared" si="6"/>
        <v>5000</v>
      </c>
      <c r="I58" s="8"/>
      <c r="J58" s="52"/>
    </row>
    <row r="59" spans="1:10" ht="47.25" x14ac:dyDescent="0.2">
      <c r="A59" s="7" t="s">
        <v>47</v>
      </c>
      <c r="B59" s="3">
        <v>925</v>
      </c>
      <c r="C59" s="8" t="s">
        <v>16</v>
      </c>
      <c r="D59" s="8" t="s">
        <v>16</v>
      </c>
      <c r="E59" s="8">
        <v>2502482360</v>
      </c>
      <c r="F59" s="8" t="s">
        <v>13</v>
      </c>
      <c r="G59" s="8">
        <v>5000</v>
      </c>
      <c r="H59" s="8">
        <v>5000</v>
      </c>
      <c r="I59" s="8"/>
      <c r="J59" s="52"/>
    </row>
    <row r="60" spans="1:10" ht="15.75" x14ac:dyDescent="0.2">
      <c r="A60" s="9" t="s">
        <v>30</v>
      </c>
      <c r="B60" s="26">
        <v>925</v>
      </c>
      <c r="C60" s="10" t="s">
        <v>27</v>
      </c>
      <c r="D60" s="11" t="s">
        <v>2</v>
      </c>
      <c r="E60" s="11" t="s">
        <v>2</v>
      </c>
      <c r="F60" s="11" t="s">
        <v>2</v>
      </c>
      <c r="G60" s="11">
        <f t="shared" ref="G60:H63" si="7">G61</f>
        <v>3777020</v>
      </c>
      <c r="H60" s="11">
        <f t="shared" si="7"/>
        <v>3777020</v>
      </c>
      <c r="I60" s="11">
        <f>I61</f>
        <v>805241.83</v>
      </c>
      <c r="J60" s="53">
        <v>21.32</v>
      </c>
    </row>
    <row r="61" spans="1:10" ht="15.75" x14ac:dyDescent="0.2">
      <c r="A61" s="39" t="s">
        <v>31</v>
      </c>
      <c r="B61" s="25">
        <v>925</v>
      </c>
      <c r="C61" s="40" t="s">
        <v>27</v>
      </c>
      <c r="D61" s="40" t="s">
        <v>9</v>
      </c>
      <c r="E61" s="41" t="s">
        <v>2</v>
      </c>
      <c r="F61" s="41" t="s">
        <v>2</v>
      </c>
      <c r="G61" s="41">
        <f t="shared" si="7"/>
        <v>3777020</v>
      </c>
      <c r="H61" s="41">
        <f t="shared" si="7"/>
        <v>3777020</v>
      </c>
      <c r="I61" s="41">
        <f>I62</f>
        <v>805241.83</v>
      </c>
      <c r="J61" s="50">
        <v>21.32</v>
      </c>
    </row>
    <row r="62" spans="1:10" ht="110.25" x14ac:dyDescent="0.2">
      <c r="A62" s="33" t="s">
        <v>57</v>
      </c>
      <c r="B62" s="25">
        <v>925</v>
      </c>
      <c r="C62" s="40" t="s">
        <v>27</v>
      </c>
      <c r="D62" s="40" t="s">
        <v>9</v>
      </c>
      <c r="E62" s="41">
        <v>2502584260</v>
      </c>
      <c r="F62" s="41"/>
      <c r="G62" s="41">
        <f t="shared" si="7"/>
        <v>3777020</v>
      </c>
      <c r="H62" s="41">
        <f t="shared" si="7"/>
        <v>3777020</v>
      </c>
      <c r="I62" s="41">
        <f>I63</f>
        <v>805241.83</v>
      </c>
      <c r="J62" s="50">
        <v>21.32</v>
      </c>
    </row>
    <row r="63" spans="1:10" ht="15.75" x14ac:dyDescent="0.2">
      <c r="A63" s="23" t="s">
        <v>38</v>
      </c>
      <c r="B63" s="3">
        <v>925</v>
      </c>
      <c r="C63" s="13" t="s">
        <v>27</v>
      </c>
      <c r="D63" s="8" t="s">
        <v>9</v>
      </c>
      <c r="E63" s="19">
        <v>2502584260</v>
      </c>
      <c r="F63" s="8">
        <v>500</v>
      </c>
      <c r="G63" s="8">
        <f t="shared" si="7"/>
        <v>3777020</v>
      </c>
      <c r="H63" s="8">
        <f t="shared" si="7"/>
        <v>3777020</v>
      </c>
      <c r="I63" s="8">
        <f>I64</f>
        <v>805241.83</v>
      </c>
      <c r="J63" s="52">
        <v>21.32</v>
      </c>
    </row>
    <row r="64" spans="1:10" ht="15.75" x14ac:dyDescent="0.2">
      <c r="A64" s="23" t="s">
        <v>39</v>
      </c>
      <c r="B64" s="3">
        <v>925</v>
      </c>
      <c r="C64" s="13" t="s">
        <v>27</v>
      </c>
      <c r="D64" s="8" t="s">
        <v>9</v>
      </c>
      <c r="E64" s="19">
        <v>2502584260</v>
      </c>
      <c r="F64" s="8">
        <v>540</v>
      </c>
      <c r="G64" s="8">
        <v>3777020</v>
      </c>
      <c r="H64" s="8">
        <v>3777020</v>
      </c>
      <c r="I64" s="8">
        <v>805241.83</v>
      </c>
      <c r="J64" s="52">
        <v>21.32</v>
      </c>
    </row>
    <row r="65" spans="1:11" ht="15.75" hidden="1" x14ac:dyDescent="0.2">
      <c r="A65" s="31" t="s">
        <v>32</v>
      </c>
      <c r="B65" s="28">
        <v>925</v>
      </c>
      <c r="C65" s="29" t="s">
        <v>25</v>
      </c>
      <c r="D65" s="30" t="s">
        <v>2</v>
      </c>
      <c r="E65" s="30" t="s">
        <v>2</v>
      </c>
      <c r="F65" s="30" t="s">
        <v>2</v>
      </c>
      <c r="G65" s="30">
        <f t="shared" ref="G65:H68" si="8">G66</f>
        <v>0</v>
      </c>
      <c r="H65" s="30">
        <f t="shared" si="8"/>
        <v>0</v>
      </c>
      <c r="I65" s="30"/>
      <c r="J65" s="57"/>
    </row>
    <row r="66" spans="1:11" ht="15.75" hidden="1" x14ac:dyDescent="0.2">
      <c r="A66" s="32" t="s">
        <v>33</v>
      </c>
      <c r="B66" s="3">
        <v>925</v>
      </c>
      <c r="C66" s="18" t="s">
        <v>25</v>
      </c>
      <c r="D66" s="18" t="s">
        <v>9</v>
      </c>
      <c r="E66" s="19" t="s">
        <v>2</v>
      </c>
      <c r="F66" s="19" t="s">
        <v>2</v>
      </c>
      <c r="G66" s="19">
        <f t="shared" si="8"/>
        <v>0</v>
      </c>
      <c r="H66" s="19">
        <f t="shared" si="8"/>
        <v>0</v>
      </c>
      <c r="I66" s="19"/>
      <c r="J66" s="58"/>
    </row>
    <row r="67" spans="1:11" ht="31.5" hidden="1" x14ac:dyDescent="0.2">
      <c r="A67" s="23" t="s">
        <v>58</v>
      </c>
      <c r="B67" s="3">
        <v>925</v>
      </c>
      <c r="C67" s="8" t="s">
        <v>25</v>
      </c>
      <c r="D67" s="8" t="s">
        <v>9</v>
      </c>
      <c r="E67" s="8"/>
      <c r="F67" s="12" t="s">
        <v>2</v>
      </c>
      <c r="G67" s="12">
        <f t="shared" si="8"/>
        <v>0</v>
      </c>
      <c r="H67" s="12">
        <f t="shared" si="8"/>
        <v>0</v>
      </c>
      <c r="I67" s="12"/>
      <c r="J67" s="59"/>
    </row>
    <row r="68" spans="1:11" ht="31.5" hidden="1" x14ac:dyDescent="0.2">
      <c r="A68" s="22" t="s">
        <v>20</v>
      </c>
      <c r="B68" s="3">
        <v>925</v>
      </c>
      <c r="C68" s="8" t="s">
        <v>25</v>
      </c>
      <c r="D68" s="8" t="s">
        <v>9</v>
      </c>
      <c r="E68" s="8"/>
      <c r="F68" s="8" t="s">
        <v>21</v>
      </c>
      <c r="G68" s="8">
        <f t="shared" si="8"/>
        <v>0</v>
      </c>
      <c r="H68" s="8">
        <f t="shared" si="8"/>
        <v>0</v>
      </c>
      <c r="I68" s="8"/>
      <c r="J68" s="52"/>
    </row>
    <row r="69" spans="1:11" ht="31.5" hidden="1" x14ac:dyDescent="0.2">
      <c r="A69" s="7" t="s">
        <v>48</v>
      </c>
      <c r="B69" s="3">
        <v>925</v>
      </c>
      <c r="C69" s="8" t="s">
        <v>25</v>
      </c>
      <c r="D69" s="8" t="s">
        <v>9</v>
      </c>
      <c r="E69" s="8"/>
      <c r="F69" s="8">
        <v>320</v>
      </c>
      <c r="G69" s="8"/>
      <c r="H69" s="8"/>
      <c r="I69" s="8"/>
      <c r="J69" s="52"/>
      <c r="K69">
        <v>0</v>
      </c>
    </row>
    <row r="70" spans="1:11" ht="15.75" x14ac:dyDescent="0.2">
      <c r="A70" s="9" t="s">
        <v>0</v>
      </c>
      <c r="B70" s="26">
        <v>925</v>
      </c>
      <c r="C70" s="10" t="s">
        <v>17</v>
      </c>
      <c r="D70" s="11" t="s">
        <v>2</v>
      </c>
      <c r="E70" s="11" t="s">
        <v>2</v>
      </c>
      <c r="F70" s="11" t="s">
        <v>2</v>
      </c>
      <c r="G70" s="11">
        <f t="shared" ref="G70:H73" si="9">G71</f>
        <v>5000</v>
      </c>
      <c r="H70" s="11">
        <f t="shared" si="9"/>
        <v>5000</v>
      </c>
      <c r="I70" s="11"/>
      <c r="J70" s="53"/>
    </row>
    <row r="71" spans="1:11" ht="15.75" x14ac:dyDescent="0.2">
      <c r="A71" s="39" t="s">
        <v>1</v>
      </c>
      <c r="B71" s="25">
        <v>925</v>
      </c>
      <c r="C71" s="40" t="s">
        <v>17</v>
      </c>
      <c r="D71" s="40" t="s">
        <v>10</v>
      </c>
      <c r="E71" s="41" t="s">
        <v>2</v>
      </c>
      <c r="F71" s="41" t="s">
        <v>2</v>
      </c>
      <c r="G71" s="41">
        <f t="shared" si="9"/>
        <v>5000</v>
      </c>
      <c r="H71" s="41">
        <f t="shared" si="9"/>
        <v>5000</v>
      </c>
      <c r="I71" s="41"/>
      <c r="J71" s="50"/>
    </row>
    <row r="72" spans="1:11" ht="31.5" x14ac:dyDescent="0.2">
      <c r="A72" s="33" t="s">
        <v>67</v>
      </c>
      <c r="B72" s="25">
        <v>925</v>
      </c>
      <c r="C72" s="34" t="s">
        <v>17</v>
      </c>
      <c r="D72" s="34" t="s">
        <v>10</v>
      </c>
      <c r="E72" s="34">
        <v>2502382300</v>
      </c>
      <c r="F72" s="45" t="s">
        <v>2</v>
      </c>
      <c r="G72" s="45">
        <f t="shared" si="9"/>
        <v>5000</v>
      </c>
      <c r="H72" s="45">
        <f t="shared" si="9"/>
        <v>5000</v>
      </c>
      <c r="I72" s="45"/>
      <c r="J72" s="54"/>
    </row>
    <row r="73" spans="1:11" ht="31.5" x14ac:dyDescent="0.2">
      <c r="A73" s="7" t="s">
        <v>50</v>
      </c>
      <c r="B73" s="3">
        <v>925</v>
      </c>
      <c r="C73" s="8" t="s">
        <v>17</v>
      </c>
      <c r="D73" s="8" t="s">
        <v>10</v>
      </c>
      <c r="E73" s="8">
        <v>2502382300</v>
      </c>
      <c r="F73" s="8">
        <v>200</v>
      </c>
      <c r="G73" s="8">
        <f t="shared" si="9"/>
        <v>5000</v>
      </c>
      <c r="H73" s="8">
        <f t="shared" si="9"/>
        <v>5000</v>
      </c>
      <c r="I73" s="8"/>
      <c r="J73" s="52"/>
    </row>
    <row r="74" spans="1:11" ht="47.25" x14ac:dyDescent="0.2">
      <c r="A74" s="7" t="s">
        <v>47</v>
      </c>
      <c r="B74" s="3">
        <v>925</v>
      </c>
      <c r="C74" s="8" t="s">
        <v>17</v>
      </c>
      <c r="D74" s="8" t="s">
        <v>10</v>
      </c>
      <c r="E74" s="8">
        <v>2502382300</v>
      </c>
      <c r="F74" s="8">
        <v>240</v>
      </c>
      <c r="G74" s="8">
        <v>5000</v>
      </c>
      <c r="H74" s="8">
        <v>5000</v>
      </c>
      <c r="I74" s="8"/>
      <c r="J74" s="52"/>
    </row>
    <row r="75" spans="1:11" ht="15.75" x14ac:dyDescent="0.2">
      <c r="A75" s="65" t="s">
        <v>45</v>
      </c>
      <c r="B75" s="65"/>
      <c r="C75" s="65"/>
      <c r="D75" s="65"/>
      <c r="E75" s="65"/>
      <c r="F75" s="65"/>
      <c r="G75" s="24">
        <f>G11+G20+G25+G30+G38+G55+G60+G70</f>
        <v>16971759.5</v>
      </c>
      <c r="H75" s="24">
        <f>H11+H20+H25+H30+H38+H55+H60+H70</f>
        <v>17171954.91</v>
      </c>
      <c r="I75" s="24">
        <f>I20+I25+I30+I38+I60</f>
        <v>1869623.19</v>
      </c>
      <c r="J75" s="60">
        <v>10.89</v>
      </c>
    </row>
  </sheetData>
  <mergeCells count="7">
    <mergeCell ref="C2:J2"/>
    <mergeCell ref="E1:J1"/>
    <mergeCell ref="A75:F75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2021-06-15T14:20:52Z</dcterms:modified>
</cp:coreProperties>
</file>