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'Воробейня'!$A$1:$G$101</definedName>
  </definedNames>
  <calcPr fullCalcOnLoad="1"/>
</workbook>
</file>

<file path=xl/sharedStrings.xml><?xml version="1.0" encoding="utf-8"?>
<sst xmlns="http://schemas.openxmlformats.org/spreadsheetml/2006/main" count="292" uniqueCount="83">
  <si>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</si>
  <si>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</si>
  <si>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</si>
  <si>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</si>
  <si>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</si>
  <si>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</si>
  <si>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</si>
  <si>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</si>
  <si>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</si>
  <si>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</si>
  <si>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</si>
  <si>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</si>
  <si>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</si>
  <si>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</si>
  <si>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</si>
  <si>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</si>
  <si>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</si>
  <si>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</si>
  <si>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</si>
  <si>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</si>
  <si>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</si>
  <si>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</si>
  <si>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</si>
  <si>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</si>
  <si>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</si>
  <si>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</si>
  <si>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</si>
  <si>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</si>
  <si>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</si>
  <si>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</si>
  <si>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</si>
  <si>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</si>
  <si>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</si>
  <si>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</si>
  <si>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</si>
  <si>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</si>
  <si>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</si>
  <si>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</si>
  <si>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</si>
  <si>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</si>
  <si>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</si>
  <si>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</si>
  <si>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</si>
  <si>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</si>
  <si>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</si>
  <si>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</si>
  <si>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</si>
  <si>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</si>
  <si>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</si>
  <si>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</si>
  <si>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</si>
  <si>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</si>
  <si>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</si>
  <si>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</si>
  <si>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</si>
  <si>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</si>
  <si>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</si>
  <si>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</si>
  <si>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</si>
  <si>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</si>
  <si>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</si>
  <si>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</si>
  <si>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</si>
  <si>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</si>
  <si>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</si>
  <si>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</si>
  <si>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</si>
  <si>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</si>
  <si>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</si>
  <si>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</si>
  <si>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</si>
  <si>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</si>
  <si>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</si>
  <si>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</si>
  <si>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</si>
  <si>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</si>
  <si>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</si>
  <si>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2</t>
  </si>
  <si>
    <t>"Об  исполнении бюджета муниципального образования "Воробейнское сельское поселение" за 2018 год "</t>
  </si>
  <si>
    <t xml:space="preserve">Расходы бюджета муниципального образования "Воробейнское сельское поселение" по ведомственной структуре расходов бюджета муниципального образования "Воробейнское сельское поселение" за 2018 год                                                                                           </t>
  </si>
  <si>
    <t>Эксплуатация и содержание имущества казны муниципального образования</t>
  </si>
  <si>
    <t>Кассовое исполнение</t>
  </si>
  <si>
    <t>от  30 мая 2019г  №3-219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</si>
</sst>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1.9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1.95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16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1" xfId="57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12" fillId="34" borderId="10" xfId="43" applyNumberFormat="1" applyFont="1" applyFill="1" applyBorder="1" applyAlignment="1">
      <alignment horizontal="center" vertical="center" wrapText="1"/>
    </xf>
    <xf numFmtId="0" fontId="12" fillId="34" borderId="10" xfId="6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9" fillId="34" borderId="10" xfId="57" applyNumberFormat="1" applyFont="1" applyFill="1" applyBorder="1" applyAlignment="1">
      <alignment horizontal="center" vertical="center" wrapText="1"/>
    </xf>
    <xf numFmtId="49" fontId="4" fillId="34" borderId="10" xfId="43" applyNumberFormat="1" applyFont="1" applyFill="1" applyBorder="1" applyAlignment="1">
      <alignment horizontal="center" vertical="center" wrapText="1"/>
    </xf>
    <xf numFmtId="49" fontId="4" fillId="34" borderId="10" xfId="61" applyNumberFormat="1" applyFont="1" applyFill="1" applyBorder="1" applyAlignment="1">
      <alignment horizontal="center" vertical="center" wrapText="1"/>
    </xf>
    <xf numFmtId="0" fontId="4" fillId="34" borderId="10" xfId="61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10" fillId="0" borderId="16" xfId="44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52" fillId="0" borderId="10" xfId="61" applyNumberFormat="1" applyFont="1" applyFill="1" applyBorder="1" applyAlignment="1">
      <alignment horizontal="center" vertical="center" wrapText="1"/>
    </xf>
    <xf numFmtId="0" fontId="52" fillId="0" borderId="10" xfId="57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2" fontId="12" fillId="0" borderId="10" xfId="57" applyNumberFormat="1" applyFont="1" applyFill="1" applyBorder="1" applyAlignment="1">
      <alignment horizontal="center" vertical="center" wrapText="1"/>
    </xf>
    <xf numFmtId="2" fontId="11" fillId="33" borderId="10" xfId="61" applyNumberFormat="1" applyFont="1" applyFill="1" applyBorder="1" applyAlignment="1">
      <alignment horizontal="center" vertical="center" wrapText="1"/>
    </xf>
    <xf numFmtId="2" fontId="12" fillId="0" borderId="10" xfId="61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2" fillId="0" borderId="10" xfId="57" applyNumberFormat="1" applyFont="1" applyFill="1" applyBorder="1" applyAlignment="1">
      <alignment horizontal="center" vertical="center" wrapText="1"/>
    </xf>
    <xf numFmtId="2" fontId="11" fillId="33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86" zoomScaleNormal="86" zoomScaleSheetLayoutView="86" zoomScalePageLayoutView="0" workbookViewId="0" topLeftCell="A1">
      <selection activeCell="A5" sqref="A5:G5"/>
    </sheetView>
  </sheetViews>
  <sheetFormatPr defaultColWidth="9.140625" defaultRowHeight="12.75"/>
  <cols>
    <col min="1" max="1" width="79.57421875" style="0" customWidth="1"/>
    <col min="2" max="2" width="9.28125" style="0" customWidth="1"/>
    <col min="3" max="3" width="7.00390625" style="0" customWidth="1"/>
    <col min="4" max="4" width="9.421875" style="0" customWidth="1"/>
    <col min="5" max="5" width="15.7109375" style="0" customWidth="1"/>
    <col min="6" max="6" width="9.421875" style="0" customWidth="1"/>
    <col min="7" max="7" width="19.28125" style="0" customWidth="1"/>
  </cols>
  <sheetData>
    <row r="1" spans="3:7" ht="15.75">
      <c r="C1" s="1"/>
      <c r="D1" s="1"/>
      <c r="E1" s="75" t="s">
        <v>77</v>
      </c>
      <c r="F1" s="75"/>
      <c r="G1" s="75"/>
    </row>
    <row r="2" spans="3:7" ht="30.75" customHeight="1">
      <c r="C2" s="74" t="s">
        <v>63</v>
      </c>
      <c r="D2" s="74"/>
      <c r="E2" s="74"/>
      <c r="F2" s="74"/>
      <c r="G2" s="74"/>
    </row>
    <row r="3" spans="3:7" ht="15.75">
      <c r="C3" s="74" t="s">
        <v>82</v>
      </c>
      <c r="D3" s="74"/>
      <c r="E3" s="74"/>
      <c r="F3" s="74"/>
      <c r="G3" s="74"/>
    </row>
    <row r="4" spans="3:7" ht="39" customHeight="1">
      <c r="C4" s="74" t="s">
        <v>78</v>
      </c>
      <c r="D4" s="74"/>
      <c r="E4" s="74"/>
      <c r="F4" s="74"/>
      <c r="G4" s="74"/>
    </row>
    <row r="5" spans="1:7" ht="57" customHeight="1">
      <c r="A5" s="77" t="s">
        <v>79</v>
      </c>
      <c r="B5" s="77"/>
      <c r="C5" s="77"/>
      <c r="D5" s="77"/>
      <c r="E5" s="77"/>
      <c r="F5" s="77"/>
      <c r="G5" s="77"/>
    </row>
    <row r="6" spans="1:7" ht="18.75">
      <c r="A6" s="21"/>
      <c r="B6" s="21"/>
      <c r="C6" s="21"/>
      <c r="D6" s="21"/>
      <c r="E6" s="21"/>
      <c r="F6" s="21"/>
      <c r="G6" s="64" t="s">
        <v>44</v>
      </c>
    </row>
    <row r="7" spans="1:7" ht="33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</row>
    <row r="8" spans="1:7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1.5">
      <c r="A9" s="29" t="s">
        <v>64</v>
      </c>
      <c r="B9" s="29">
        <v>922</v>
      </c>
      <c r="C9" s="29"/>
      <c r="D9" s="29"/>
      <c r="E9" s="29"/>
      <c r="F9" s="29"/>
      <c r="G9" s="29">
        <f>G101</f>
        <v>7695520.51</v>
      </c>
    </row>
    <row r="10" spans="1:7" ht="18.75">
      <c r="A10" s="4" t="s">
        <v>8</v>
      </c>
      <c r="B10" s="6">
        <v>922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G27+G11+G15+G23</f>
        <v>2799150.75</v>
      </c>
    </row>
    <row r="11" spans="1:7" ht="48.75" customHeight="1">
      <c r="A11" s="57" t="s">
        <v>65</v>
      </c>
      <c r="B11" s="48">
        <v>922</v>
      </c>
      <c r="C11" s="58" t="s">
        <v>9</v>
      </c>
      <c r="D11" s="59" t="s">
        <v>10</v>
      </c>
      <c r="E11" s="60"/>
      <c r="F11" s="60"/>
      <c r="G11" s="60">
        <f>G12</f>
        <v>446784.61</v>
      </c>
    </row>
    <row r="12" spans="1:7" ht="30.75" customHeight="1">
      <c r="A12" s="40" t="s">
        <v>67</v>
      </c>
      <c r="B12" s="29">
        <v>922</v>
      </c>
      <c r="C12" s="38" t="s">
        <v>9</v>
      </c>
      <c r="D12" s="39" t="s">
        <v>10</v>
      </c>
      <c r="E12" s="41">
        <v>3000080010</v>
      </c>
      <c r="F12" s="41"/>
      <c r="G12" s="41">
        <f>G13</f>
        <v>446784.61</v>
      </c>
    </row>
    <row r="13" spans="1:7" ht="87" customHeight="1">
      <c r="A13" s="40" t="s">
        <v>68</v>
      </c>
      <c r="B13" s="29">
        <v>922</v>
      </c>
      <c r="C13" s="38" t="s">
        <v>9</v>
      </c>
      <c r="D13" s="39" t="s">
        <v>10</v>
      </c>
      <c r="E13" s="41">
        <v>3000080010</v>
      </c>
      <c r="F13" s="41">
        <v>100</v>
      </c>
      <c r="G13" s="41">
        <f>G14</f>
        <v>446784.61</v>
      </c>
    </row>
    <row r="14" spans="1:7" ht="37.5">
      <c r="A14" s="40" t="s">
        <v>69</v>
      </c>
      <c r="B14" s="29">
        <v>922</v>
      </c>
      <c r="C14" s="38" t="s">
        <v>9</v>
      </c>
      <c r="D14" s="39" t="s">
        <v>10</v>
      </c>
      <c r="E14" s="41">
        <v>3000080010</v>
      </c>
      <c r="F14" s="41">
        <v>120</v>
      </c>
      <c r="G14" s="41">
        <v>446784.61</v>
      </c>
    </row>
    <row r="15" spans="1:7" ht="66" customHeight="1">
      <c r="A15" s="57" t="s">
        <v>66</v>
      </c>
      <c r="B15" s="48">
        <v>922</v>
      </c>
      <c r="C15" s="58" t="s">
        <v>9</v>
      </c>
      <c r="D15" s="59" t="s">
        <v>59</v>
      </c>
      <c r="E15" s="60"/>
      <c r="F15" s="60"/>
      <c r="G15" s="60">
        <f>G16</f>
        <v>2242752.53</v>
      </c>
    </row>
    <row r="16" spans="1:7" ht="37.5">
      <c r="A16" s="40" t="s">
        <v>70</v>
      </c>
      <c r="B16" s="3">
        <v>922</v>
      </c>
      <c r="C16" s="42" t="s">
        <v>9</v>
      </c>
      <c r="D16" s="43" t="s">
        <v>59</v>
      </c>
      <c r="E16" s="65">
        <v>2201080040</v>
      </c>
      <c r="F16" s="41"/>
      <c r="G16" s="41">
        <f>G17+G19+G21</f>
        <v>2242752.53</v>
      </c>
    </row>
    <row r="17" spans="1:7" ht="84" customHeight="1">
      <c r="A17" s="40" t="s">
        <v>68</v>
      </c>
      <c r="B17" s="3">
        <v>922</v>
      </c>
      <c r="C17" s="42" t="s">
        <v>9</v>
      </c>
      <c r="D17" s="43" t="s">
        <v>59</v>
      </c>
      <c r="E17" s="65">
        <v>2201080040</v>
      </c>
      <c r="F17" s="41">
        <v>100</v>
      </c>
      <c r="G17" s="41">
        <f>G18</f>
        <v>1287842.47</v>
      </c>
    </row>
    <row r="18" spans="1:7" ht="37.5">
      <c r="A18" s="40" t="s">
        <v>69</v>
      </c>
      <c r="B18" s="3">
        <v>922</v>
      </c>
      <c r="C18" s="42" t="s">
        <v>9</v>
      </c>
      <c r="D18" s="43" t="s">
        <v>59</v>
      </c>
      <c r="E18" s="65">
        <v>2201080040</v>
      </c>
      <c r="F18" s="41">
        <v>120</v>
      </c>
      <c r="G18" s="41">
        <v>1287842.47</v>
      </c>
    </row>
    <row r="19" spans="1:7" ht="31.5">
      <c r="A19" s="44" t="s">
        <v>71</v>
      </c>
      <c r="B19" s="3">
        <v>922</v>
      </c>
      <c r="C19" s="42" t="s">
        <v>9</v>
      </c>
      <c r="D19" s="43" t="s">
        <v>59</v>
      </c>
      <c r="E19" s="65">
        <v>2201080040</v>
      </c>
      <c r="F19" s="41">
        <v>200</v>
      </c>
      <c r="G19" s="41">
        <f>G20</f>
        <v>949199.01</v>
      </c>
    </row>
    <row r="20" spans="1:7" ht="31.5">
      <c r="A20" s="44" t="s">
        <v>72</v>
      </c>
      <c r="B20" s="3">
        <v>922</v>
      </c>
      <c r="C20" s="42" t="s">
        <v>9</v>
      </c>
      <c r="D20" s="43" t="s">
        <v>59</v>
      </c>
      <c r="E20" s="65">
        <v>2201080040</v>
      </c>
      <c r="F20" s="41">
        <v>240</v>
      </c>
      <c r="G20" s="41">
        <v>949199.01</v>
      </c>
    </row>
    <row r="21" spans="1:7" ht="15.75">
      <c r="A21" s="44" t="s">
        <v>14</v>
      </c>
      <c r="B21" s="3">
        <v>922</v>
      </c>
      <c r="C21" s="42" t="s">
        <v>9</v>
      </c>
      <c r="D21" s="43" t="s">
        <v>59</v>
      </c>
      <c r="E21" s="65">
        <v>2201080040</v>
      </c>
      <c r="F21" s="41">
        <v>800</v>
      </c>
      <c r="G21" s="41">
        <f>G22</f>
        <v>5711.05</v>
      </c>
    </row>
    <row r="22" spans="1:7" ht="15.75">
      <c r="A22" s="44" t="s">
        <v>73</v>
      </c>
      <c r="B22" s="3">
        <v>922</v>
      </c>
      <c r="C22" s="42" t="s">
        <v>9</v>
      </c>
      <c r="D22" s="43" t="s">
        <v>59</v>
      </c>
      <c r="E22" s="65">
        <v>2201080040</v>
      </c>
      <c r="F22" s="41">
        <v>850</v>
      </c>
      <c r="G22" s="41">
        <v>5711.05</v>
      </c>
    </row>
    <row r="23" spans="1:7" ht="15.75" hidden="1">
      <c r="A23" s="52" t="s">
        <v>76</v>
      </c>
      <c r="B23" s="53">
        <v>922</v>
      </c>
      <c r="C23" s="54" t="s">
        <v>9</v>
      </c>
      <c r="D23" s="55" t="s">
        <v>17</v>
      </c>
      <c r="E23" s="56"/>
      <c r="F23" s="56"/>
      <c r="G23" s="56">
        <f>G24</f>
        <v>0</v>
      </c>
    </row>
    <row r="24" spans="1:7" ht="15.75" hidden="1">
      <c r="A24" s="51" t="s">
        <v>75</v>
      </c>
      <c r="B24" s="3">
        <v>922</v>
      </c>
      <c r="C24" s="42" t="s">
        <v>9</v>
      </c>
      <c r="D24" s="43" t="s">
        <v>17</v>
      </c>
      <c r="E24" s="41">
        <v>3000083030</v>
      </c>
      <c r="F24" s="41"/>
      <c r="G24" s="41">
        <f>G25</f>
        <v>0</v>
      </c>
    </row>
    <row r="25" spans="1:7" ht="15.75" hidden="1">
      <c r="A25" s="44" t="s">
        <v>14</v>
      </c>
      <c r="B25" s="3">
        <v>922</v>
      </c>
      <c r="C25" s="42" t="s">
        <v>9</v>
      </c>
      <c r="D25" s="43" t="s">
        <v>17</v>
      </c>
      <c r="E25" s="41">
        <v>3000083030</v>
      </c>
      <c r="F25" s="41">
        <v>800</v>
      </c>
      <c r="G25" s="41">
        <f>G26</f>
        <v>0</v>
      </c>
    </row>
    <row r="26" spans="1:7" ht="15.75" hidden="1">
      <c r="A26" s="44" t="s">
        <v>74</v>
      </c>
      <c r="B26" s="3">
        <v>922</v>
      </c>
      <c r="C26" s="42" t="s">
        <v>9</v>
      </c>
      <c r="D26" s="43" t="s">
        <v>17</v>
      </c>
      <c r="E26" s="41">
        <v>3000083030</v>
      </c>
      <c r="F26" s="41">
        <v>870</v>
      </c>
      <c r="G26" s="41">
        <v>0</v>
      </c>
    </row>
    <row r="27" spans="1:7" ht="15.75">
      <c r="A27" s="47" t="s">
        <v>18</v>
      </c>
      <c r="B27" s="48">
        <v>922</v>
      </c>
      <c r="C27" s="49" t="s">
        <v>9</v>
      </c>
      <c r="D27" s="49" t="s">
        <v>19</v>
      </c>
      <c r="E27" s="50" t="s">
        <v>2</v>
      </c>
      <c r="F27" s="50" t="s">
        <v>2</v>
      </c>
      <c r="G27" s="50">
        <f>G31+G41+G36+G28</f>
        <v>109613.61</v>
      </c>
    </row>
    <row r="28" spans="1:7" ht="37.5" hidden="1">
      <c r="A28" s="36" t="s">
        <v>70</v>
      </c>
      <c r="B28" s="29">
        <v>922</v>
      </c>
      <c r="C28" s="18" t="s">
        <v>9</v>
      </c>
      <c r="D28" s="18" t="s">
        <v>19</v>
      </c>
      <c r="E28" s="41">
        <v>2201280040</v>
      </c>
      <c r="F28" s="19"/>
      <c r="G28" s="19">
        <f>G29</f>
        <v>0</v>
      </c>
    </row>
    <row r="29" spans="1:7" ht="15.75" hidden="1">
      <c r="A29" s="22" t="s">
        <v>14</v>
      </c>
      <c r="B29" s="29">
        <v>922</v>
      </c>
      <c r="C29" s="18" t="s">
        <v>9</v>
      </c>
      <c r="D29" s="18" t="s">
        <v>19</v>
      </c>
      <c r="E29" s="41">
        <v>2201280040</v>
      </c>
      <c r="F29" s="19">
        <v>800</v>
      </c>
      <c r="G29" s="19">
        <f>G30</f>
        <v>0</v>
      </c>
    </row>
    <row r="30" spans="1:7" ht="15.75" hidden="1">
      <c r="A30" s="22" t="s">
        <v>46</v>
      </c>
      <c r="B30" s="29">
        <v>922</v>
      </c>
      <c r="C30" s="18" t="s">
        <v>9</v>
      </c>
      <c r="D30" s="18" t="s">
        <v>19</v>
      </c>
      <c r="E30" s="41">
        <v>2201280040</v>
      </c>
      <c r="F30" s="19">
        <v>850</v>
      </c>
      <c r="G30" s="19">
        <v>0</v>
      </c>
    </row>
    <row r="31" spans="1:7" ht="31.5">
      <c r="A31" s="34" t="s">
        <v>38</v>
      </c>
      <c r="B31" s="29">
        <v>922</v>
      </c>
      <c r="C31" s="8" t="s">
        <v>9</v>
      </c>
      <c r="D31" s="8">
        <v>13</v>
      </c>
      <c r="E31" s="8">
        <v>2201380070</v>
      </c>
      <c r="F31" s="8"/>
      <c r="G31" s="68">
        <f>G32+G34+G39</f>
        <v>39900</v>
      </c>
    </row>
    <row r="32" spans="1:7" ht="31.5">
      <c r="A32" s="7" t="s">
        <v>51</v>
      </c>
      <c r="B32" s="29">
        <v>922</v>
      </c>
      <c r="C32" s="8" t="s">
        <v>9</v>
      </c>
      <c r="D32" s="8" t="s">
        <v>19</v>
      </c>
      <c r="E32" s="8">
        <v>2201380070</v>
      </c>
      <c r="F32" s="8">
        <v>200</v>
      </c>
      <c r="G32" s="68">
        <f>G33</f>
        <v>34900</v>
      </c>
    </row>
    <row r="33" spans="1:7" ht="31.5">
      <c r="A33" s="7" t="s">
        <v>47</v>
      </c>
      <c r="B33" s="29">
        <v>922</v>
      </c>
      <c r="C33" s="8" t="s">
        <v>9</v>
      </c>
      <c r="D33" s="8" t="s">
        <v>19</v>
      </c>
      <c r="E33" s="8">
        <v>2201380070</v>
      </c>
      <c r="F33" s="8">
        <v>240</v>
      </c>
      <c r="G33" s="68">
        <v>34900</v>
      </c>
    </row>
    <row r="34" spans="1:7" ht="15.75">
      <c r="A34" s="22" t="s">
        <v>14</v>
      </c>
      <c r="B34" s="29">
        <v>922</v>
      </c>
      <c r="C34" s="25" t="s">
        <v>9</v>
      </c>
      <c r="D34" s="13" t="s">
        <v>19</v>
      </c>
      <c r="E34" s="66">
        <v>2201380070</v>
      </c>
      <c r="F34" s="8">
        <v>800</v>
      </c>
      <c r="G34" s="72">
        <f>G35</f>
        <v>5000</v>
      </c>
    </row>
    <row r="35" spans="1:7" ht="15.75">
      <c r="A35" s="22" t="s">
        <v>46</v>
      </c>
      <c r="B35" s="29">
        <v>922</v>
      </c>
      <c r="C35" s="26" t="s">
        <v>9</v>
      </c>
      <c r="D35" s="8" t="s">
        <v>19</v>
      </c>
      <c r="E35" s="66">
        <v>2201380070</v>
      </c>
      <c r="F35" s="8">
        <v>850</v>
      </c>
      <c r="G35" s="72">
        <v>5000</v>
      </c>
    </row>
    <row r="36" spans="1:7" ht="31.5" hidden="1">
      <c r="A36" s="35" t="s">
        <v>50</v>
      </c>
      <c r="B36" s="29">
        <v>922</v>
      </c>
      <c r="C36" s="13" t="s">
        <v>9</v>
      </c>
      <c r="D36" s="8">
        <v>13</v>
      </c>
      <c r="E36" s="8">
        <v>2201480900</v>
      </c>
      <c r="F36" s="8"/>
      <c r="G36" s="8">
        <f>G37</f>
        <v>0</v>
      </c>
    </row>
    <row r="37" spans="1:7" ht="31.5" hidden="1">
      <c r="A37" s="7" t="s">
        <v>51</v>
      </c>
      <c r="B37" s="29">
        <v>922</v>
      </c>
      <c r="C37" s="13" t="s">
        <v>9</v>
      </c>
      <c r="D37" s="8">
        <v>13</v>
      </c>
      <c r="E37" s="8">
        <v>2201480900</v>
      </c>
      <c r="F37" s="8">
        <v>200</v>
      </c>
      <c r="G37" s="8">
        <f>G38</f>
        <v>0</v>
      </c>
    </row>
    <row r="38" spans="1:7" ht="31.5" hidden="1">
      <c r="A38" s="7" t="s">
        <v>47</v>
      </c>
      <c r="B38" s="29">
        <v>922</v>
      </c>
      <c r="C38" s="13" t="s">
        <v>9</v>
      </c>
      <c r="D38" s="8">
        <v>13</v>
      </c>
      <c r="E38" s="8">
        <v>2201480900</v>
      </c>
      <c r="F38" s="8">
        <v>240</v>
      </c>
      <c r="G38" s="8"/>
    </row>
    <row r="39" spans="1:7" ht="15.75" hidden="1">
      <c r="A39" s="7" t="str">
        <f>$A$25</f>
        <v>Иные бюджетные ассигнования</v>
      </c>
      <c r="B39" s="29">
        <f>B33</f>
        <v>922</v>
      </c>
      <c r="C39" s="13" t="str">
        <f>C33</f>
        <v>01</v>
      </c>
      <c r="D39" s="8" t="str">
        <f>D33</f>
        <v>13</v>
      </c>
      <c r="E39" s="8">
        <v>2201480900</v>
      </c>
      <c r="F39" s="8">
        <v>800</v>
      </c>
      <c r="G39" s="8">
        <f>G40</f>
        <v>0</v>
      </c>
    </row>
    <row r="40" spans="1:7" ht="15.75" hidden="1">
      <c r="A40" s="7" t="str">
        <f>$A$22</f>
        <v>Уплата налогов, сборов и иных платежей</v>
      </c>
      <c r="B40" s="29">
        <f>B39</f>
        <v>922</v>
      </c>
      <c r="C40" s="13" t="str">
        <f>C39</f>
        <v>01</v>
      </c>
      <c r="D40" s="8" t="str">
        <f>D39</f>
        <v>13</v>
      </c>
      <c r="E40" s="8">
        <v>2201480900</v>
      </c>
      <c r="F40" s="8">
        <v>850</v>
      </c>
      <c r="G40" s="8"/>
    </row>
    <row r="41" spans="1:7" ht="31.5">
      <c r="A41" s="67" t="s">
        <v>80</v>
      </c>
      <c r="B41" s="29">
        <v>922</v>
      </c>
      <c r="C41" s="8" t="s">
        <v>9</v>
      </c>
      <c r="D41" s="8" t="s">
        <v>19</v>
      </c>
      <c r="E41" s="20">
        <v>2201580920</v>
      </c>
      <c r="F41" s="8"/>
      <c r="G41" s="8">
        <f>G42+G44</f>
        <v>69713.61</v>
      </c>
    </row>
    <row r="42" spans="1:7" ht="31.5">
      <c r="A42" s="7" t="s">
        <v>51</v>
      </c>
      <c r="B42" s="29">
        <v>922</v>
      </c>
      <c r="C42" s="8" t="s">
        <v>9</v>
      </c>
      <c r="D42" s="8" t="s">
        <v>19</v>
      </c>
      <c r="E42" s="20">
        <v>2201580920</v>
      </c>
      <c r="F42" s="8">
        <v>200</v>
      </c>
      <c r="G42" s="8">
        <f>G43</f>
        <v>67535.61</v>
      </c>
    </row>
    <row r="43" spans="1:7" ht="31.5">
      <c r="A43" s="7" t="s">
        <v>47</v>
      </c>
      <c r="B43" s="29">
        <v>922</v>
      </c>
      <c r="C43" s="8" t="s">
        <v>9</v>
      </c>
      <c r="D43" s="8" t="s">
        <v>19</v>
      </c>
      <c r="E43" s="20">
        <v>2201580920</v>
      </c>
      <c r="F43" s="8">
        <v>240</v>
      </c>
      <c r="G43" s="8">
        <v>67535.61</v>
      </c>
    </row>
    <row r="44" spans="1:7" ht="15.75">
      <c r="A44" s="7" t="str">
        <f>A39</f>
        <v>Иные бюджетные ассигнования</v>
      </c>
      <c r="B44" s="29">
        <f aca="true" t="shared" si="0" ref="B44:E45">B43</f>
        <v>922</v>
      </c>
      <c r="C44" s="8" t="str">
        <f t="shared" si="0"/>
        <v>01</v>
      </c>
      <c r="D44" s="8" t="str">
        <f t="shared" si="0"/>
        <v>13</v>
      </c>
      <c r="E44" s="20">
        <f t="shared" si="0"/>
        <v>2201580920</v>
      </c>
      <c r="F44" s="8">
        <v>800</v>
      </c>
      <c r="G44" s="68">
        <f>G45</f>
        <v>2178</v>
      </c>
    </row>
    <row r="45" spans="1:7" ht="15.75">
      <c r="A45" s="7" t="str">
        <f>A40</f>
        <v>Уплата налогов, сборов и иных платежей</v>
      </c>
      <c r="B45" s="29">
        <f t="shared" si="0"/>
        <v>922</v>
      </c>
      <c r="C45" s="8" t="str">
        <f t="shared" si="0"/>
        <v>01</v>
      </c>
      <c r="D45" s="8" t="str">
        <f t="shared" si="0"/>
        <v>13</v>
      </c>
      <c r="E45" s="20">
        <f t="shared" si="0"/>
        <v>2201580920</v>
      </c>
      <c r="F45" s="8">
        <v>850</v>
      </c>
      <c r="G45" s="68">
        <v>2178</v>
      </c>
    </row>
    <row r="46" spans="1:7" ht="15.75">
      <c r="A46" s="9" t="s">
        <v>22</v>
      </c>
      <c r="B46" s="48">
        <v>922</v>
      </c>
      <c r="C46" s="10" t="s">
        <v>10</v>
      </c>
      <c r="D46" s="11" t="s">
        <v>2</v>
      </c>
      <c r="E46" s="11" t="s">
        <v>2</v>
      </c>
      <c r="F46" s="11" t="s">
        <v>2</v>
      </c>
      <c r="G46" s="69">
        <f>G47</f>
        <v>72763</v>
      </c>
    </row>
    <row r="47" spans="1:7" ht="15.75">
      <c r="A47" s="31" t="s">
        <v>23</v>
      </c>
      <c r="B47" s="29">
        <v>922</v>
      </c>
      <c r="C47" s="18" t="s">
        <v>10</v>
      </c>
      <c r="D47" s="18" t="s">
        <v>11</v>
      </c>
      <c r="E47" s="19" t="s">
        <v>2</v>
      </c>
      <c r="F47" s="19" t="s">
        <v>2</v>
      </c>
      <c r="G47" s="70">
        <f>G48</f>
        <v>72763</v>
      </c>
    </row>
    <row r="48" spans="1:7" ht="31.5">
      <c r="A48" s="24" t="s">
        <v>49</v>
      </c>
      <c r="B48" s="29">
        <v>922</v>
      </c>
      <c r="C48" s="8" t="s">
        <v>10</v>
      </c>
      <c r="D48" s="8" t="s">
        <v>11</v>
      </c>
      <c r="E48" s="8">
        <v>2201151180</v>
      </c>
      <c r="F48" s="12" t="s">
        <v>2</v>
      </c>
      <c r="G48" s="71">
        <f>G49+G51</f>
        <v>72763</v>
      </c>
    </row>
    <row r="49" spans="1:7" ht="81.75" customHeight="1">
      <c r="A49" s="40" t="s">
        <v>68</v>
      </c>
      <c r="B49" s="45">
        <v>922</v>
      </c>
      <c r="C49" s="13" t="s">
        <v>10</v>
      </c>
      <c r="D49" s="8" t="s">
        <v>11</v>
      </c>
      <c r="E49" s="8">
        <v>2201151180</v>
      </c>
      <c r="F49" s="8">
        <v>100</v>
      </c>
      <c r="G49" s="8">
        <f>G50</f>
        <v>65945.47</v>
      </c>
    </row>
    <row r="50" spans="1:7" ht="37.5">
      <c r="A50" s="40" t="s">
        <v>69</v>
      </c>
      <c r="B50" s="45">
        <v>922</v>
      </c>
      <c r="C50" s="13" t="s">
        <v>10</v>
      </c>
      <c r="D50" s="8" t="s">
        <v>11</v>
      </c>
      <c r="E50" s="8">
        <v>2201151180</v>
      </c>
      <c r="F50" s="8">
        <v>120</v>
      </c>
      <c r="G50" s="8">
        <v>65945.47</v>
      </c>
    </row>
    <row r="51" spans="1:7" ht="31.5">
      <c r="A51" s="7" t="s">
        <v>51</v>
      </c>
      <c r="B51" s="45">
        <v>922</v>
      </c>
      <c r="C51" s="13" t="s">
        <v>10</v>
      </c>
      <c r="D51" s="8" t="s">
        <v>11</v>
      </c>
      <c r="E51" s="8">
        <v>2201151180</v>
      </c>
      <c r="F51" s="8">
        <v>200</v>
      </c>
      <c r="G51" s="8">
        <f>G52</f>
        <v>6817.53</v>
      </c>
    </row>
    <row r="52" spans="1:7" ht="31.5">
      <c r="A52" s="7" t="s">
        <v>47</v>
      </c>
      <c r="B52" s="45">
        <v>922</v>
      </c>
      <c r="C52" s="13" t="s">
        <v>10</v>
      </c>
      <c r="D52" s="8" t="s">
        <v>11</v>
      </c>
      <c r="E52" s="8">
        <v>2201151180</v>
      </c>
      <c r="F52" s="8">
        <v>240</v>
      </c>
      <c r="G52" s="8">
        <v>6817.53</v>
      </c>
    </row>
    <row r="53" spans="1:7" ht="15.75">
      <c r="A53" s="46" t="s">
        <v>41</v>
      </c>
      <c r="B53" s="48">
        <v>922</v>
      </c>
      <c r="C53" s="15" t="s">
        <v>11</v>
      </c>
      <c r="D53" s="15"/>
      <c r="E53" s="16"/>
      <c r="F53" s="16"/>
      <c r="G53" s="73">
        <f>G54</f>
        <v>25000</v>
      </c>
    </row>
    <row r="54" spans="1:7" ht="41.25" customHeight="1">
      <c r="A54" s="7" t="s">
        <v>42</v>
      </c>
      <c r="B54" s="29">
        <v>922</v>
      </c>
      <c r="C54" s="17" t="s">
        <v>11</v>
      </c>
      <c r="D54" s="17" t="s">
        <v>24</v>
      </c>
      <c r="E54" s="8"/>
      <c r="F54" s="8"/>
      <c r="G54" s="68">
        <f>G55</f>
        <v>25000</v>
      </c>
    </row>
    <row r="55" spans="1:7" ht="15.75">
      <c r="A55" s="7" t="s">
        <v>43</v>
      </c>
      <c r="B55" s="29">
        <v>922</v>
      </c>
      <c r="C55" s="17" t="s">
        <v>11</v>
      </c>
      <c r="D55" s="17" t="s">
        <v>24</v>
      </c>
      <c r="E55" s="8">
        <v>2201681140</v>
      </c>
      <c r="F55" s="8"/>
      <c r="G55" s="68">
        <f>G56</f>
        <v>25000</v>
      </c>
    </row>
    <row r="56" spans="1:7" ht="31.5">
      <c r="A56" s="7" t="s">
        <v>51</v>
      </c>
      <c r="B56" s="29">
        <v>922</v>
      </c>
      <c r="C56" s="17" t="s">
        <v>11</v>
      </c>
      <c r="D56" s="17" t="s">
        <v>24</v>
      </c>
      <c r="E56" s="8">
        <v>2201681140</v>
      </c>
      <c r="F56" s="8">
        <v>200</v>
      </c>
      <c r="G56" s="68">
        <f>G57</f>
        <v>25000</v>
      </c>
    </row>
    <row r="57" spans="1:7" ht="31.5">
      <c r="A57" s="7" t="s">
        <v>47</v>
      </c>
      <c r="B57" s="29">
        <v>922</v>
      </c>
      <c r="C57" s="17" t="s">
        <v>11</v>
      </c>
      <c r="D57" s="17" t="s">
        <v>24</v>
      </c>
      <c r="E57" s="8">
        <v>2201681140</v>
      </c>
      <c r="F57" s="8">
        <v>240</v>
      </c>
      <c r="G57" s="68">
        <v>25000</v>
      </c>
    </row>
    <row r="58" spans="1:7" ht="15.75">
      <c r="A58" s="14" t="s">
        <v>60</v>
      </c>
      <c r="B58" s="48">
        <v>922</v>
      </c>
      <c r="C58" s="30" t="s">
        <v>59</v>
      </c>
      <c r="D58" s="30"/>
      <c r="E58" s="30"/>
      <c r="F58" s="30"/>
      <c r="G58" s="30">
        <f>G59</f>
        <v>2681587.38</v>
      </c>
    </row>
    <row r="59" spans="1:7" ht="15.75">
      <c r="A59" s="7" t="s">
        <v>61</v>
      </c>
      <c r="B59" s="29">
        <v>922</v>
      </c>
      <c r="C59" s="17" t="s">
        <v>59</v>
      </c>
      <c r="D59" s="17" t="s">
        <v>24</v>
      </c>
      <c r="E59" s="8"/>
      <c r="F59" s="8"/>
      <c r="G59" s="8">
        <f>G60</f>
        <v>2681587.38</v>
      </c>
    </row>
    <row r="60" spans="1:7" ht="26.25" customHeight="1">
      <c r="A60" s="7" t="s">
        <v>62</v>
      </c>
      <c r="B60" s="29">
        <v>922</v>
      </c>
      <c r="C60" s="17" t="s">
        <v>59</v>
      </c>
      <c r="D60" s="17" t="s">
        <v>24</v>
      </c>
      <c r="E60" s="8">
        <v>2201881600</v>
      </c>
      <c r="F60" s="8"/>
      <c r="G60" s="8">
        <f>G61</f>
        <v>2681587.38</v>
      </c>
    </row>
    <row r="61" spans="1:7" ht="31.5">
      <c r="A61" s="7" t="s">
        <v>51</v>
      </c>
      <c r="B61" s="29">
        <v>922</v>
      </c>
      <c r="C61" s="17" t="s">
        <v>59</v>
      </c>
      <c r="D61" s="17" t="s">
        <v>24</v>
      </c>
      <c r="E61" s="8">
        <v>2201881600</v>
      </c>
      <c r="F61" s="8">
        <v>200</v>
      </c>
      <c r="G61" s="8">
        <f>G62</f>
        <v>2681587.38</v>
      </c>
    </row>
    <row r="62" spans="1:7" ht="31.5">
      <c r="A62" s="7" t="s">
        <v>47</v>
      </c>
      <c r="B62" s="29">
        <v>922</v>
      </c>
      <c r="C62" s="17" t="s">
        <v>59</v>
      </c>
      <c r="D62" s="17" t="s">
        <v>24</v>
      </c>
      <c r="E62" s="8">
        <v>2201881600</v>
      </c>
      <c r="F62" s="8">
        <v>240</v>
      </c>
      <c r="G62" s="8">
        <v>2681587.38</v>
      </c>
    </row>
    <row r="63" spans="1:7" ht="15.75">
      <c r="A63" s="9" t="s">
        <v>28</v>
      </c>
      <c r="B63" s="48">
        <v>922</v>
      </c>
      <c r="C63" s="10" t="s">
        <v>15</v>
      </c>
      <c r="D63" s="11" t="s">
        <v>2</v>
      </c>
      <c r="E63" s="11" t="s">
        <v>2</v>
      </c>
      <c r="F63" s="11" t="s">
        <v>2</v>
      </c>
      <c r="G63" s="11">
        <f>G64</f>
        <v>1972487.2999999998</v>
      </c>
    </row>
    <row r="64" spans="1:7" ht="15.75">
      <c r="A64" s="34" t="s">
        <v>26</v>
      </c>
      <c r="B64" s="29">
        <v>922</v>
      </c>
      <c r="C64" s="8" t="s">
        <v>15</v>
      </c>
      <c r="D64" s="17" t="s">
        <v>11</v>
      </c>
      <c r="E64" s="8"/>
      <c r="F64" s="8"/>
      <c r="G64" s="8">
        <f>G65+G71+G76</f>
        <v>1972487.2999999998</v>
      </c>
    </row>
    <row r="65" spans="1:7" ht="15.75">
      <c r="A65" s="34" t="s">
        <v>53</v>
      </c>
      <c r="B65" s="29">
        <v>922</v>
      </c>
      <c r="C65" s="8" t="s">
        <v>15</v>
      </c>
      <c r="D65" s="17" t="s">
        <v>11</v>
      </c>
      <c r="E65" s="8">
        <v>2201981690</v>
      </c>
      <c r="F65" s="8"/>
      <c r="G65" s="8">
        <f>G66</f>
        <v>248378.05</v>
      </c>
    </row>
    <row r="66" spans="1:7" ht="31.5">
      <c r="A66" s="7" t="s">
        <v>51</v>
      </c>
      <c r="B66" s="29">
        <v>922</v>
      </c>
      <c r="C66" s="8" t="s">
        <v>15</v>
      </c>
      <c r="D66" s="17" t="s">
        <v>11</v>
      </c>
      <c r="E66" s="8">
        <v>2201981690</v>
      </c>
      <c r="F66" s="8">
        <v>200</v>
      </c>
      <c r="G66" s="8">
        <f>G67</f>
        <v>248378.05</v>
      </c>
    </row>
    <row r="67" spans="1:7" ht="31.5">
      <c r="A67" s="7" t="s">
        <v>47</v>
      </c>
      <c r="B67" s="29">
        <v>922</v>
      </c>
      <c r="C67" s="8" t="s">
        <v>15</v>
      </c>
      <c r="D67" s="17" t="s">
        <v>11</v>
      </c>
      <c r="E67" s="8">
        <v>2201981690</v>
      </c>
      <c r="F67" s="8">
        <v>240</v>
      </c>
      <c r="G67" s="8">
        <v>248378.05</v>
      </c>
    </row>
    <row r="68" spans="1:7" ht="15.75" hidden="1">
      <c r="A68" s="34" t="s">
        <v>34</v>
      </c>
      <c r="B68" s="29">
        <v>922</v>
      </c>
      <c r="C68" s="8" t="s">
        <v>15</v>
      </c>
      <c r="D68" s="17" t="s">
        <v>11</v>
      </c>
      <c r="E68" s="8">
        <v>2202081700</v>
      </c>
      <c r="F68" s="8"/>
      <c r="G68" s="8">
        <f>G69</f>
        <v>0</v>
      </c>
    </row>
    <row r="69" spans="1:7" ht="31.5" hidden="1">
      <c r="A69" s="7" t="s">
        <v>51</v>
      </c>
      <c r="B69" s="29">
        <v>922</v>
      </c>
      <c r="C69" s="8" t="s">
        <v>15</v>
      </c>
      <c r="D69" s="17" t="s">
        <v>11</v>
      </c>
      <c r="E69" s="8">
        <v>2202081700</v>
      </c>
      <c r="F69" s="8">
        <v>200</v>
      </c>
      <c r="G69" s="8">
        <f>G70</f>
        <v>0</v>
      </c>
    </row>
    <row r="70" spans="1:7" ht="31.5" hidden="1">
      <c r="A70" s="7" t="s">
        <v>47</v>
      </c>
      <c r="B70" s="29">
        <v>922</v>
      </c>
      <c r="C70" s="8" t="s">
        <v>15</v>
      </c>
      <c r="D70" s="17" t="s">
        <v>11</v>
      </c>
      <c r="E70" s="8">
        <v>2202081700</v>
      </c>
      <c r="F70" s="8">
        <v>240</v>
      </c>
      <c r="G70" s="8"/>
    </row>
    <row r="71" spans="1:7" ht="15.75">
      <c r="A71" s="34" t="s">
        <v>35</v>
      </c>
      <c r="B71" s="29">
        <v>922</v>
      </c>
      <c r="C71" s="8" t="s">
        <v>15</v>
      </c>
      <c r="D71" s="17" t="s">
        <v>11</v>
      </c>
      <c r="E71" s="8">
        <v>2202181710</v>
      </c>
      <c r="F71" s="8"/>
      <c r="G71" s="8">
        <f>G72+G74</f>
        <v>1128233.99</v>
      </c>
    </row>
    <row r="72" spans="1:7" ht="31.5">
      <c r="A72" s="7" t="s">
        <v>51</v>
      </c>
      <c r="B72" s="29">
        <v>922</v>
      </c>
      <c r="C72" s="8" t="s">
        <v>15</v>
      </c>
      <c r="D72" s="17" t="s">
        <v>11</v>
      </c>
      <c r="E72" s="8">
        <v>2202181710</v>
      </c>
      <c r="F72" s="8">
        <v>200</v>
      </c>
      <c r="G72" s="8">
        <f>G73</f>
        <v>1081679.99</v>
      </c>
    </row>
    <row r="73" spans="1:7" ht="31.5">
      <c r="A73" s="7" t="s">
        <v>47</v>
      </c>
      <c r="B73" s="29">
        <v>922</v>
      </c>
      <c r="C73" s="8" t="s">
        <v>15</v>
      </c>
      <c r="D73" s="17" t="s">
        <v>11</v>
      </c>
      <c r="E73" s="8">
        <v>2202181710</v>
      </c>
      <c r="F73" s="8">
        <v>240</v>
      </c>
      <c r="G73" s="8">
        <v>1081679.99</v>
      </c>
    </row>
    <row r="74" spans="1:7" ht="15.75">
      <c r="A74" s="7" t="str">
        <f>A44</f>
        <v>Иные бюджетные ассигнования</v>
      </c>
      <c r="B74" s="29">
        <f aca="true" t="shared" si="1" ref="B74:E75">B73</f>
        <v>922</v>
      </c>
      <c r="C74" s="8" t="str">
        <f t="shared" si="1"/>
        <v>05</v>
      </c>
      <c r="D74" s="17" t="str">
        <f t="shared" si="1"/>
        <v>03</v>
      </c>
      <c r="E74" s="8">
        <f t="shared" si="1"/>
        <v>2202181710</v>
      </c>
      <c r="F74" s="8">
        <v>800</v>
      </c>
      <c r="G74" s="68">
        <v>46554</v>
      </c>
    </row>
    <row r="75" spans="1:7" ht="15.75">
      <c r="A75" s="7" t="str">
        <f>A45</f>
        <v>Уплата налогов, сборов и иных платежей</v>
      </c>
      <c r="B75" s="29">
        <f t="shared" si="1"/>
        <v>922</v>
      </c>
      <c r="C75" s="8" t="str">
        <f t="shared" si="1"/>
        <v>05</v>
      </c>
      <c r="D75" s="17" t="str">
        <f t="shared" si="1"/>
        <v>03</v>
      </c>
      <c r="E75" s="8">
        <f t="shared" si="1"/>
        <v>2202181710</v>
      </c>
      <c r="F75" s="8">
        <v>850</v>
      </c>
      <c r="G75" s="68">
        <v>46554</v>
      </c>
    </row>
    <row r="76" spans="1:7" ht="15.75">
      <c r="A76" s="34" t="s">
        <v>54</v>
      </c>
      <c r="B76" s="29">
        <v>922</v>
      </c>
      <c r="C76" s="8" t="s">
        <v>15</v>
      </c>
      <c r="D76" s="17" t="s">
        <v>11</v>
      </c>
      <c r="E76" s="8">
        <v>2202281730</v>
      </c>
      <c r="F76" s="8"/>
      <c r="G76" s="8">
        <f>G77+G79</f>
        <v>595875.2599999999</v>
      </c>
    </row>
    <row r="77" spans="1:7" ht="31.5">
      <c r="A77" s="7" t="s">
        <v>51</v>
      </c>
      <c r="B77" s="29">
        <v>922</v>
      </c>
      <c r="C77" s="8" t="s">
        <v>15</v>
      </c>
      <c r="D77" s="17" t="s">
        <v>11</v>
      </c>
      <c r="E77" s="8">
        <v>2202281730</v>
      </c>
      <c r="F77" s="8">
        <v>200</v>
      </c>
      <c r="G77" s="8">
        <f>G78</f>
        <v>584922.69</v>
      </c>
    </row>
    <row r="78" spans="1:7" ht="31.5">
      <c r="A78" s="7" t="s">
        <v>47</v>
      </c>
      <c r="B78" s="29">
        <v>922</v>
      </c>
      <c r="C78" s="8" t="s">
        <v>15</v>
      </c>
      <c r="D78" s="17" t="s">
        <v>11</v>
      </c>
      <c r="E78" s="8">
        <v>2202281730</v>
      </c>
      <c r="F78" s="8">
        <v>240</v>
      </c>
      <c r="G78" s="8">
        <v>584922.69</v>
      </c>
    </row>
    <row r="79" spans="1:7" ht="15.75">
      <c r="A79" s="7" t="str">
        <f>A74</f>
        <v>Иные бюджетные ассигнования</v>
      </c>
      <c r="B79" s="29">
        <f aca="true" t="shared" si="2" ref="B79:E80">B78</f>
        <v>922</v>
      </c>
      <c r="C79" s="8" t="str">
        <f t="shared" si="2"/>
        <v>05</v>
      </c>
      <c r="D79" s="17" t="str">
        <f t="shared" si="2"/>
        <v>03</v>
      </c>
      <c r="E79" s="8">
        <f t="shared" si="2"/>
        <v>2202281730</v>
      </c>
      <c r="F79" s="8">
        <v>800</v>
      </c>
      <c r="G79" s="8">
        <v>10952.57</v>
      </c>
    </row>
    <row r="80" spans="1:7" ht="15.75">
      <c r="A80" s="7" t="str">
        <f>A75</f>
        <v>Уплата налогов, сборов и иных платежей</v>
      </c>
      <c r="B80" s="29">
        <f t="shared" si="2"/>
        <v>922</v>
      </c>
      <c r="C80" s="8" t="str">
        <f t="shared" si="2"/>
        <v>05</v>
      </c>
      <c r="D80" s="17" t="str">
        <f t="shared" si="2"/>
        <v>03</v>
      </c>
      <c r="E80" s="8">
        <f t="shared" si="2"/>
        <v>2202281730</v>
      </c>
      <c r="F80" s="8">
        <v>850</v>
      </c>
      <c r="G80" s="8">
        <v>10952.57</v>
      </c>
    </row>
    <row r="81" spans="1:7" ht="15.75">
      <c r="A81" s="9" t="s">
        <v>29</v>
      </c>
      <c r="B81" s="48">
        <v>922</v>
      </c>
      <c r="C81" s="10" t="s">
        <v>16</v>
      </c>
      <c r="D81" s="11" t="s">
        <v>2</v>
      </c>
      <c r="E81" s="11" t="s">
        <v>2</v>
      </c>
      <c r="F81" s="11" t="s">
        <v>2</v>
      </c>
      <c r="G81" s="69">
        <f>G82</f>
        <v>10000</v>
      </c>
    </row>
    <row r="82" spans="1:7" ht="15.75">
      <c r="A82" s="37" t="s">
        <v>55</v>
      </c>
      <c r="B82" s="29">
        <v>922</v>
      </c>
      <c r="C82" s="18" t="s">
        <v>16</v>
      </c>
      <c r="D82" s="18" t="s">
        <v>16</v>
      </c>
      <c r="E82" s="19" t="s">
        <v>2</v>
      </c>
      <c r="F82" s="19" t="s">
        <v>2</v>
      </c>
      <c r="G82" s="70">
        <f>G83</f>
        <v>10000</v>
      </c>
    </row>
    <row r="83" spans="1:7" ht="15.75">
      <c r="A83" s="34" t="s">
        <v>56</v>
      </c>
      <c r="B83" s="29">
        <v>922</v>
      </c>
      <c r="C83" s="8" t="s">
        <v>16</v>
      </c>
      <c r="D83" s="8" t="s">
        <v>16</v>
      </c>
      <c r="E83" s="8">
        <v>2202482360</v>
      </c>
      <c r="F83" s="12" t="s">
        <v>2</v>
      </c>
      <c r="G83" s="71">
        <f>G84</f>
        <v>10000</v>
      </c>
    </row>
    <row r="84" spans="1:7" ht="31.5">
      <c r="A84" s="7" t="s">
        <v>51</v>
      </c>
      <c r="B84" s="29">
        <v>922</v>
      </c>
      <c r="C84" s="8" t="s">
        <v>16</v>
      </c>
      <c r="D84" s="8" t="s">
        <v>16</v>
      </c>
      <c r="E84" s="8">
        <v>2202482360</v>
      </c>
      <c r="F84" s="8" t="s">
        <v>12</v>
      </c>
      <c r="G84" s="68">
        <f>G85</f>
        <v>10000</v>
      </c>
    </row>
    <row r="85" spans="1:7" ht="31.5">
      <c r="A85" s="7" t="s">
        <v>47</v>
      </c>
      <c r="B85" s="29">
        <v>922</v>
      </c>
      <c r="C85" s="8" t="s">
        <v>16</v>
      </c>
      <c r="D85" s="8" t="s">
        <v>16</v>
      </c>
      <c r="E85" s="8">
        <v>2202482360</v>
      </c>
      <c r="F85" s="8" t="s">
        <v>13</v>
      </c>
      <c r="G85" s="68">
        <v>10000</v>
      </c>
    </row>
    <row r="86" spans="1:7" ht="15.75" hidden="1">
      <c r="A86" s="9" t="s">
        <v>30</v>
      </c>
      <c r="B86" s="48">
        <v>922</v>
      </c>
      <c r="C86" s="10" t="s">
        <v>27</v>
      </c>
      <c r="D86" s="11" t="s">
        <v>2</v>
      </c>
      <c r="E86" s="11" t="s">
        <v>2</v>
      </c>
      <c r="F86" s="11" t="s">
        <v>2</v>
      </c>
      <c r="G86" s="11">
        <f>G87</f>
        <v>0</v>
      </c>
    </row>
    <row r="87" spans="1:7" ht="15.75" hidden="1">
      <c r="A87" s="31" t="s">
        <v>31</v>
      </c>
      <c r="B87" s="29">
        <v>922</v>
      </c>
      <c r="C87" s="18" t="s">
        <v>27</v>
      </c>
      <c r="D87" s="18" t="s">
        <v>9</v>
      </c>
      <c r="E87" s="19" t="s">
        <v>2</v>
      </c>
      <c r="F87" s="19" t="s">
        <v>2</v>
      </c>
      <c r="G87" s="19">
        <f>G88</f>
        <v>0</v>
      </c>
    </row>
    <row r="88" spans="1:7" ht="66" customHeight="1" hidden="1">
      <c r="A88" s="7" t="s">
        <v>57</v>
      </c>
      <c r="B88" s="29">
        <v>922</v>
      </c>
      <c r="C88" s="18" t="s">
        <v>27</v>
      </c>
      <c r="D88" s="18" t="s">
        <v>9</v>
      </c>
      <c r="E88" s="19">
        <v>2202584260</v>
      </c>
      <c r="F88" s="19"/>
      <c r="G88" s="19">
        <f>G89</f>
        <v>0</v>
      </c>
    </row>
    <row r="89" spans="1:7" ht="15.75" hidden="1">
      <c r="A89" s="27" t="s">
        <v>39</v>
      </c>
      <c r="B89" s="29">
        <v>922</v>
      </c>
      <c r="C89" s="13" t="s">
        <v>27</v>
      </c>
      <c r="D89" s="8" t="s">
        <v>9</v>
      </c>
      <c r="E89" s="19">
        <v>2202584260</v>
      </c>
      <c r="F89" s="8">
        <v>500</v>
      </c>
      <c r="G89" s="8">
        <f>G90</f>
        <v>0</v>
      </c>
    </row>
    <row r="90" spans="1:7" ht="15.75" hidden="1">
      <c r="A90" s="27" t="s">
        <v>40</v>
      </c>
      <c r="B90" s="29">
        <v>922</v>
      </c>
      <c r="C90" s="13" t="s">
        <v>27</v>
      </c>
      <c r="D90" s="8" t="s">
        <v>9</v>
      </c>
      <c r="E90" s="19">
        <v>2202584260</v>
      </c>
      <c r="F90" s="8">
        <v>540</v>
      </c>
      <c r="G90" s="8"/>
    </row>
    <row r="91" spans="1:7" ht="15.75">
      <c r="A91" s="61" t="s">
        <v>32</v>
      </c>
      <c r="B91" s="9">
        <v>922</v>
      </c>
      <c r="C91" s="32" t="s">
        <v>25</v>
      </c>
      <c r="D91" s="33" t="s">
        <v>2</v>
      </c>
      <c r="E91" s="33" t="s">
        <v>2</v>
      </c>
      <c r="F91" s="33" t="s">
        <v>2</v>
      </c>
      <c r="G91" s="33">
        <f>G92</f>
        <v>129532.08</v>
      </c>
    </row>
    <row r="92" spans="1:7" ht="15.75">
      <c r="A92" s="62" t="s">
        <v>33</v>
      </c>
      <c r="B92" s="29">
        <v>922</v>
      </c>
      <c r="C92" s="18" t="s">
        <v>25</v>
      </c>
      <c r="D92" s="18" t="s">
        <v>9</v>
      </c>
      <c r="E92" s="19" t="s">
        <v>2</v>
      </c>
      <c r="F92" s="19" t="s">
        <v>2</v>
      </c>
      <c r="G92" s="19">
        <f>G93</f>
        <v>129532.08</v>
      </c>
    </row>
    <row r="93" spans="1:7" ht="21" customHeight="1">
      <c r="A93" s="63" t="s">
        <v>58</v>
      </c>
      <c r="B93" s="29">
        <v>922</v>
      </c>
      <c r="C93" s="8" t="s">
        <v>25</v>
      </c>
      <c r="D93" s="8" t="s">
        <v>9</v>
      </c>
      <c r="E93" s="8">
        <v>2201781450</v>
      </c>
      <c r="F93" s="12" t="s">
        <v>2</v>
      </c>
      <c r="G93" s="12">
        <f>G94</f>
        <v>129532.08</v>
      </c>
    </row>
    <row r="94" spans="1:7" ht="15.75">
      <c r="A94" s="23" t="s">
        <v>20</v>
      </c>
      <c r="B94" s="29">
        <v>922</v>
      </c>
      <c r="C94" s="8" t="s">
        <v>25</v>
      </c>
      <c r="D94" s="8" t="s">
        <v>9</v>
      </c>
      <c r="E94" s="8">
        <v>2201781450</v>
      </c>
      <c r="F94" s="8" t="s">
        <v>21</v>
      </c>
      <c r="G94" s="8">
        <f>G95</f>
        <v>129532.08</v>
      </c>
    </row>
    <row r="95" spans="1:7" ht="31.5">
      <c r="A95" s="7" t="s">
        <v>48</v>
      </c>
      <c r="B95" s="29">
        <v>922</v>
      </c>
      <c r="C95" s="8" t="s">
        <v>25</v>
      </c>
      <c r="D95" s="8" t="s">
        <v>9</v>
      </c>
      <c r="E95" s="8">
        <v>2201781450</v>
      </c>
      <c r="F95" s="8">
        <v>320</v>
      </c>
      <c r="G95" s="8">
        <v>129532.08</v>
      </c>
    </row>
    <row r="96" spans="1:7" ht="15.75">
      <c r="A96" s="9" t="s">
        <v>0</v>
      </c>
      <c r="B96" s="9">
        <v>922</v>
      </c>
      <c r="C96" s="10" t="s">
        <v>17</v>
      </c>
      <c r="D96" s="11" t="s">
        <v>2</v>
      </c>
      <c r="E96" s="11" t="s">
        <v>2</v>
      </c>
      <c r="F96" s="11" t="s">
        <v>2</v>
      </c>
      <c r="G96" s="69">
        <f>G97</f>
        <v>5000</v>
      </c>
    </row>
    <row r="97" spans="1:7" ht="15.75">
      <c r="A97" s="37" t="s">
        <v>1</v>
      </c>
      <c r="B97" s="29">
        <v>922</v>
      </c>
      <c r="C97" s="18" t="s">
        <v>17</v>
      </c>
      <c r="D97" s="18" t="s">
        <v>10</v>
      </c>
      <c r="E97" s="19" t="s">
        <v>2</v>
      </c>
      <c r="F97" s="19" t="s">
        <v>2</v>
      </c>
      <c r="G97" s="70">
        <f>G98</f>
        <v>5000</v>
      </c>
    </row>
    <row r="98" spans="1:7" ht="47.25">
      <c r="A98" s="34" t="s">
        <v>36</v>
      </c>
      <c r="B98" s="29">
        <v>922</v>
      </c>
      <c r="C98" s="8" t="s">
        <v>17</v>
      </c>
      <c r="D98" s="8" t="s">
        <v>10</v>
      </c>
      <c r="E98" s="8">
        <v>2202382300</v>
      </c>
      <c r="F98" s="12" t="s">
        <v>2</v>
      </c>
      <c r="G98" s="71">
        <f>G99</f>
        <v>5000</v>
      </c>
    </row>
    <row r="99" spans="1:7" ht="31.5">
      <c r="A99" s="7" t="s">
        <v>51</v>
      </c>
      <c r="B99" s="29">
        <v>922</v>
      </c>
      <c r="C99" s="8" t="s">
        <v>17</v>
      </c>
      <c r="D99" s="8" t="s">
        <v>10</v>
      </c>
      <c r="E99" s="8">
        <v>2202382300</v>
      </c>
      <c r="F99" s="8">
        <v>200</v>
      </c>
      <c r="G99" s="68">
        <f>G100</f>
        <v>5000</v>
      </c>
    </row>
    <row r="100" spans="1:7" ht="31.5">
      <c r="A100" s="7" t="s">
        <v>47</v>
      </c>
      <c r="B100" s="29">
        <v>922</v>
      </c>
      <c r="C100" s="8" t="s">
        <v>17</v>
      </c>
      <c r="D100" s="8" t="s">
        <v>10</v>
      </c>
      <c r="E100" s="8">
        <v>2202382300</v>
      </c>
      <c r="F100" s="8">
        <v>240</v>
      </c>
      <c r="G100" s="68">
        <v>5000</v>
      </c>
    </row>
    <row r="101" spans="1:7" ht="15.75">
      <c r="A101" s="76" t="s">
        <v>45</v>
      </c>
      <c r="B101" s="76"/>
      <c r="C101" s="76"/>
      <c r="D101" s="76"/>
      <c r="E101" s="76"/>
      <c r="F101" s="76"/>
      <c r="G101" s="28">
        <f>G10+G46+G53+G63+G81+G86+G91+G96+G58</f>
        <v>7695520.51</v>
      </c>
    </row>
  </sheetData>
  <sheetProtection/>
  <mergeCells count="6">
    <mergeCell ref="C2:G2"/>
    <mergeCell ref="E1:G1"/>
    <mergeCell ref="A101:F101"/>
    <mergeCell ref="A5:G5"/>
    <mergeCell ref="C4:G4"/>
    <mergeCell ref="C3:G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2019-06-03T14:34:58Z</dcterms:modified>
  <cp:category/>
  <cp:version/>
  <cp:contentType/>
  <cp:contentStatus/>
</cp:coreProperties>
</file>