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externalReferences>
    <externalReference r:id="rId4"/>
  </externalReferences>
  <definedNames>
    <definedName name="_xlnm.Print_Area" localSheetId="0">'Воробейня'!$A$1:$I$70</definedName>
  </definedNames>
  <calcPr fullCalcOnLoad="1"/>
</workbook>
</file>

<file path=xl/sharedStrings.xml><?xml version="1.0" encoding="utf-8"?>
<sst xmlns="http://schemas.openxmlformats.org/spreadsheetml/2006/main" count="200" uniqueCount="73">
  <si>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</si>
  <si>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</si>
  <si>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</si>
  <si>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</si>
  <si>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</si>
  <si>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</si>
  <si>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</si>
  <si>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</si>
  <si>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</si>
  <si>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200</t>
  </si>
  <si>
    <t>240</t>
  </si>
  <si>
    <t>05</t>
  </si>
  <si>
    <t>07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</si>
  <si>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</si>
  <si>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</si>
  <si>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</si>
  <si>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</si>
  <si>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</si>
  <si>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</si>
  <si>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</si>
  <si>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</si>
  <si>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</si>
  <si>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</si>
  <si>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межбюджетные трансфетры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</si>
  <si>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</si>
  <si>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</si>
  <si>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</si>
  <si>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</si>
  <si>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</si>
  <si>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</si>
  <si>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</si>
  <si>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</si>
  <si>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</si>
  <si>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</si>
  <si>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</si>
  <si>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</si>
  <si>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</si>
  <si>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</si>
  <si>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</si>
  <si>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</si>
  <si>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</si>
  <si>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"О бюджете муниципального образования "Воробейнское сельское поселение" на 2019 год и на плановый период 2020 и 2021 годов"</t>
  </si>
  <si>
    <t xml:space="preserve"> 2019 год</t>
  </si>
  <si>
    <t>2021 год</t>
  </si>
  <si>
    <t>Приложение 7.1</t>
  </si>
  <si>
    <t>от  13   декабря 2018г  №3-207</t>
  </si>
  <si>
    <t>"О внесении изменений и дополнений в решение Воробейнского сельского Совета народных депутатов от 13 декабря 2018 года № 3-207 "О бюджете муниципального образования "Воробейнское сельское поселение" на 2019 год и на плановый период 2020 и 2021 годов"</t>
  </si>
  <si>
    <t>2202281730</t>
  </si>
  <si>
    <t xml:space="preserve"> Изменения ведомственной структуры расходов бюджета муницуипального образования "Воробейнское сельское поселение" на 2019 год   и на плановый период 2020 и 2021 годов</t>
  </si>
  <si>
    <t xml:space="preserve"> Мероприятия по благоустройству</t>
  </si>
  <si>
    <t>Реализация программ (проектов) инициативного бюджетирования</t>
  </si>
  <si>
    <t>220027S5870</t>
  </si>
  <si>
    <t xml:space="preserve"> Организация и содержание местзахоронения (кладбищ)</t>
  </si>
  <si>
    <t>2202181710</t>
  </si>
  <si>
    <t>13</t>
  </si>
  <si>
    <t>Другие общегосударственные вопросы</t>
  </si>
  <si>
    <t xml:space="preserve">  Информационное обеспечение деятельности органов местного самоуправления</t>
  </si>
  <si>
    <t xml:space="preserve">      Молодежная политика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</si>
  <si>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</si>
  <si>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</si>
  <si>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Массовый спорт</t>
  </si>
  <si>
    <t>11</t>
  </si>
  <si>
    <t>02</t>
  </si>
  <si>
    <t>от 09  апреля 2019 года № 3-</t>
  </si>
  <si>
    <t>Приложение2</t>
  </si>
  <si>
    <t xml:space="preserve">        Мероприятия по работе с семьей, детьми и молодежью</t>
  </si>
  <si>
    <t xml:space="preserve">  Мероприятия по развитию физической культуры и спорта</t>
  </si>
  <si>
    <t xml:space="preserve">  Образование</t>
  </si>
  <si>
    <t xml:space="preserve">    Физическая культура и спорт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</si>
  <si>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</si>
  <si>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персоналу государственных (муниципальных) органов</t>
  </si>
  <si>
    <t xml:space="preserve">          Иные бюджетные ассигнования</t>
  </si>
  <si>
    <t xml:space="preserve">            Уплата налогов, сборов и иных платежей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</si>
</sst>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B0F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88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0" fillId="20" borderId="0">
      <alignment/>
      <protection/>
    </xf>
    <xf numFmtId="0" fontId="44" fillId="0" borderId="1">
      <alignment horizontal="center" vertical="center" wrapText="1"/>
      <protection/>
    </xf>
    <xf numFmtId="0" fontId="4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0">
      <alignment wrapText="1"/>
      <protection/>
    </xf>
    <xf numFmtId="0" fontId="45" fillId="0" borderId="2">
      <alignment horizontal="right"/>
      <protection/>
    </xf>
    <xf numFmtId="4" fontId="45" fillId="21" borderId="2">
      <alignment horizontal="right" vertical="top" shrinkToFit="1"/>
      <protection/>
    </xf>
    <xf numFmtId="4" fontId="45" fillId="22" borderId="2">
      <alignment horizontal="right" vertical="top" shrinkToFi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0" borderId="0">
      <alignment horizontal="left" wrapText="1"/>
      <protection/>
    </xf>
    <xf numFmtId="0" fontId="45" fillId="0" borderId="1">
      <alignment vertical="top" wrapText="1"/>
      <protection/>
    </xf>
    <xf numFmtId="1" fontId="44" fillId="0" borderId="1">
      <alignment horizontal="left" vertical="top" wrapText="1" indent="2"/>
      <protection/>
    </xf>
    <xf numFmtId="1" fontId="44" fillId="0" borderId="1">
      <alignment horizontal="center" vertical="top" shrinkToFit="1"/>
      <protection/>
    </xf>
    <xf numFmtId="4" fontId="45" fillId="21" borderId="1">
      <alignment horizontal="right" vertical="top" shrinkToFit="1"/>
      <protection/>
    </xf>
    <xf numFmtId="4" fontId="45" fillId="0" borderId="1">
      <alignment horizontal="right" vertical="top" shrinkToFit="1"/>
      <protection/>
    </xf>
    <xf numFmtId="4" fontId="44" fillId="0" borderId="1">
      <alignment horizontal="right" vertical="top" shrinkToFit="1"/>
      <protection/>
    </xf>
    <xf numFmtId="4" fontId="45" fillId="22" borderId="1">
      <alignment horizontal="right" vertical="top" shrinkToFi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3" applyNumberFormat="0" applyAlignment="0" applyProtection="0"/>
    <xf numFmtId="0" fontId="48" fillId="30" borderId="4" applyNumberFormat="0" applyAlignment="0" applyProtection="0"/>
    <xf numFmtId="0" fontId="49" fillId="30" borderId="3" applyNumberFormat="0" applyAlignment="0" applyProtection="0"/>
    <xf numFmtId="0" fontId="1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1" borderId="9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18" fillId="0" borderId="0">
      <alignment/>
      <protection/>
    </xf>
    <xf numFmtId="0" fontId="14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34" borderId="10" applyNumberFormat="0" applyFont="0" applyAlignment="0" applyProtection="0"/>
    <xf numFmtId="9" fontId="2" fillId="0" borderId="0" applyFon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1" fillId="35" borderId="0" applyNumberFormat="0" applyBorder="0" applyAlignment="0" applyProtection="0"/>
  </cellStyleXfs>
  <cellXfs count="83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2" xfId="75" applyFont="1" applyFill="1" applyBorder="1" applyAlignment="1">
      <alignment horizontal="center" vertical="center" wrapText="1"/>
    </xf>
    <xf numFmtId="0" fontId="8" fillId="0" borderId="12" xfId="82" applyNumberFormat="1" applyFont="1" applyFill="1" applyBorder="1" applyAlignment="1">
      <alignment horizontal="center" vertical="center" wrapText="1"/>
    </xf>
    <xf numFmtId="0" fontId="7" fillId="36" borderId="12" xfId="68" applyNumberFormat="1" applyFont="1" applyFill="1" applyBorder="1" applyAlignment="1">
      <alignment horizontal="left" vertical="center" wrapText="1"/>
    </xf>
    <xf numFmtId="0" fontId="11" fillId="0" borderId="12" xfId="82" applyNumberFormat="1" applyFont="1" applyFill="1" applyBorder="1" applyAlignment="1">
      <alignment horizontal="center" vertical="center" wrapText="1"/>
    </xf>
    <xf numFmtId="0" fontId="10" fillId="36" borderId="12" xfId="67" applyNumberFormat="1" applyFont="1" applyFill="1" applyBorder="1" applyAlignment="1">
      <alignment horizontal="center" vertical="center" wrapText="1"/>
    </xf>
    <xf numFmtId="0" fontId="10" fillId="36" borderId="12" xfId="86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82" applyNumberFormat="1" applyFont="1" applyFill="1" applyBorder="1" applyAlignment="1">
      <alignment horizontal="center" vertical="center" wrapText="1"/>
    </xf>
    <xf numFmtId="49" fontId="11" fillId="0" borderId="12" xfId="82" applyNumberFormat="1" applyFont="1" applyFill="1" applyBorder="1" applyAlignment="1">
      <alignment horizontal="center" vertical="center" wrapText="1"/>
    </xf>
    <xf numFmtId="0" fontId="11" fillId="0" borderId="12" xfId="67" applyNumberFormat="1" applyFont="1" applyFill="1" applyBorder="1" applyAlignment="1">
      <alignment horizontal="center" vertical="center" wrapText="1"/>
    </xf>
    <xf numFmtId="0" fontId="11" fillId="0" borderId="12" xfId="86" applyNumberFormat="1" applyFont="1" applyFill="1" applyBorder="1" applyAlignment="1">
      <alignment horizontal="center" vertical="center" wrapText="1"/>
    </xf>
    <xf numFmtId="0" fontId="3" fillId="0" borderId="12" xfId="82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2" fillId="0" borderId="12" xfId="82" applyNumberFormat="1" applyFont="1" applyFill="1" applyBorder="1" applyAlignment="1">
      <alignment horizontal="center" vertical="center" wrapText="1"/>
    </xf>
    <xf numFmtId="0" fontId="10" fillId="36" borderId="16" xfId="86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top" wrapText="1"/>
    </xf>
    <xf numFmtId="0" fontId="9" fillId="34" borderId="12" xfId="82" applyNumberFormat="1" applyFont="1" applyFill="1" applyBorder="1" applyAlignment="1">
      <alignment horizontal="center" vertical="center" wrapText="1"/>
    </xf>
    <xf numFmtId="49" fontId="11" fillId="0" borderId="12" xfId="67" applyNumberFormat="1" applyFont="1" applyFill="1" applyBorder="1" applyAlignment="1">
      <alignment horizontal="center" vertical="center" wrapText="1"/>
    </xf>
    <xf numFmtId="49" fontId="11" fillId="0" borderId="12" xfId="86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11" fillId="0" borderId="17" xfId="82" applyNumberFormat="1" applyFont="1" applyFill="1" applyBorder="1" applyAlignment="1">
      <alignment horizontal="center" vertical="center" wrapText="1"/>
    </xf>
    <xf numFmtId="0" fontId="11" fillId="0" borderId="18" xfId="82" applyNumberFormat="1" applyFont="1" applyFill="1" applyBorder="1" applyAlignment="1">
      <alignment horizontal="center" vertical="center" wrapText="1"/>
    </xf>
    <xf numFmtId="0" fontId="11" fillId="0" borderId="18" xfId="86" applyNumberFormat="1" applyFont="1" applyFill="1" applyBorder="1" applyAlignment="1">
      <alignment horizontal="center" vertical="center" wrapText="1"/>
    </xf>
    <xf numFmtId="0" fontId="11" fillId="0" borderId="15" xfId="82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10" fillId="0" borderId="12" xfId="82" applyNumberFormat="1" applyFont="1" applyFill="1" applyBorder="1" applyAlignment="1">
      <alignment horizontal="center" vertical="center" wrapText="1"/>
    </xf>
    <xf numFmtId="0" fontId="10" fillId="0" borderId="12" xfId="82" applyNumberFormat="1" applyFont="1" applyFill="1" applyBorder="1" applyAlignment="1">
      <alignment horizontal="center" vertical="center" wrapText="1"/>
    </xf>
    <xf numFmtId="0" fontId="11" fillId="0" borderId="16" xfId="86" applyNumberFormat="1" applyFont="1" applyFill="1" applyBorder="1" applyAlignment="1">
      <alignment horizontal="center" vertical="center" wrapText="1"/>
    </xf>
    <xf numFmtId="0" fontId="9" fillId="0" borderId="13" xfId="82" applyNumberFormat="1" applyFont="1" applyFill="1" applyBorder="1" applyAlignment="1">
      <alignment horizontal="center" vertical="center" wrapText="1"/>
    </xf>
    <xf numFmtId="0" fontId="3" fillId="0" borderId="13" xfId="82" applyNumberFormat="1" applyFont="1" applyFill="1" applyBorder="1" applyAlignment="1">
      <alignment horizontal="center" vertical="center" wrapText="1"/>
    </xf>
    <xf numFmtId="0" fontId="9" fillId="34" borderId="13" xfId="82" applyNumberFormat="1" applyFont="1" applyFill="1" applyBorder="1" applyAlignment="1">
      <alignment horizontal="center" vertical="center" wrapText="1"/>
    </xf>
    <xf numFmtId="0" fontId="9" fillId="0" borderId="17" xfId="82" applyNumberFormat="1" applyFont="1" applyFill="1" applyBorder="1" applyAlignment="1">
      <alignment horizontal="center" vertical="center" wrapText="1"/>
    </xf>
    <xf numFmtId="0" fontId="12" fillId="0" borderId="13" xfId="82" applyNumberFormat="1" applyFont="1" applyFill="1" applyBorder="1" applyAlignment="1">
      <alignment horizontal="center" vertical="center" wrapText="1"/>
    </xf>
    <xf numFmtId="0" fontId="8" fillId="0" borderId="13" xfId="82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2" fillId="0" borderId="15" xfId="50" applyNumberFormat="1" applyFont="1" applyBorder="1" applyProtection="1">
      <alignment vertical="top" wrapText="1"/>
      <protection/>
    </xf>
    <xf numFmtId="0" fontId="9" fillId="36" borderId="15" xfId="68" applyNumberFormat="1" applyFont="1" applyFill="1" applyBorder="1" applyAlignment="1">
      <alignment horizontal="left" vertical="center" wrapText="1"/>
    </xf>
    <xf numFmtId="0" fontId="9" fillId="0" borderId="15" xfId="68" applyNumberFormat="1" applyFont="1" applyFill="1" applyBorder="1" applyAlignment="1">
      <alignment horizontal="left" vertical="center" wrapText="1"/>
    </xf>
    <xf numFmtId="0" fontId="3" fillId="0" borderId="15" xfId="68" applyNumberFormat="1" applyFont="1" applyFill="1" applyBorder="1" applyAlignment="1">
      <alignment horizontal="left" vertical="center" wrapText="1"/>
    </xf>
    <xf numFmtId="0" fontId="63" fillId="0" borderId="15" xfId="50" applyNumberFormat="1" applyFont="1" applyBorder="1" applyProtection="1">
      <alignment vertical="top" wrapText="1"/>
      <protection/>
    </xf>
    <xf numFmtId="0" fontId="7" fillId="34" borderId="12" xfId="68" applyNumberFormat="1" applyFont="1" applyFill="1" applyBorder="1" applyAlignment="1">
      <alignment horizontal="center" vertical="center" wrapText="1"/>
    </xf>
    <xf numFmtId="0" fontId="9" fillId="36" borderId="19" xfId="68" applyNumberFormat="1" applyFont="1" applyFill="1" applyBorder="1" applyAlignment="1">
      <alignment horizontal="left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2" fontId="10" fillId="36" borderId="12" xfId="86" applyNumberFormat="1" applyFont="1" applyFill="1" applyBorder="1" applyAlignment="1">
      <alignment horizontal="center" vertical="center" wrapText="1"/>
    </xf>
    <xf numFmtId="2" fontId="11" fillId="0" borderId="12" xfId="86" applyNumberFormat="1" applyFont="1" applyFill="1" applyBorder="1" applyAlignment="1">
      <alignment horizontal="center" vertical="center" wrapText="1"/>
    </xf>
    <xf numFmtId="2" fontId="7" fillId="34" borderId="12" xfId="68" applyNumberFormat="1" applyFont="1" applyFill="1" applyBorder="1" applyAlignment="1">
      <alignment horizontal="center" vertical="center" wrapText="1"/>
    </xf>
    <xf numFmtId="2" fontId="10" fillId="0" borderId="12" xfId="82" applyNumberFormat="1" applyFont="1" applyFill="1" applyBorder="1" applyAlignment="1">
      <alignment horizontal="center" vertical="center" wrapText="1"/>
    </xf>
    <xf numFmtId="2" fontId="11" fillId="0" borderId="12" xfId="82" applyNumberFormat="1" applyFont="1" applyFill="1" applyBorder="1" applyAlignment="1">
      <alignment horizontal="center" vertical="center" wrapText="1"/>
    </xf>
    <xf numFmtId="2" fontId="64" fillId="0" borderId="12" xfId="82" applyNumberFormat="1" applyFont="1" applyFill="1" applyBorder="1" applyAlignment="1">
      <alignment horizontal="center" vertical="center" wrapText="1"/>
    </xf>
    <xf numFmtId="2" fontId="65" fillId="36" borderId="12" xfId="86" applyNumberFormat="1" applyFont="1" applyFill="1" applyBorder="1" applyAlignment="1">
      <alignment horizontal="center" vertical="center" wrapText="1"/>
    </xf>
    <xf numFmtId="2" fontId="64" fillId="0" borderId="12" xfId="86" applyNumberFormat="1" applyFont="1" applyFill="1" applyBorder="1" applyAlignment="1">
      <alignment horizontal="center" vertical="center" wrapText="1"/>
    </xf>
    <xf numFmtId="2" fontId="64" fillId="0" borderId="12" xfId="0" applyNumberFormat="1" applyFont="1" applyFill="1" applyBorder="1" applyAlignment="1">
      <alignment horizontal="center" vertical="center" wrapText="1"/>
    </xf>
    <xf numFmtId="2" fontId="64" fillId="0" borderId="18" xfId="82" applyNumberFormat="1" applyFont="1" applyFill="1" applyBorder="1" applyAlignment="1">
      <alignment horizontal="center" vertical="center" wrapText="1"/>
    </xf>
    <xf numFmtId="0" fontId="9" fillId="36" borderId="19" xfId="68" applyNumberFormat="1" applyFont="1" applyFill="1" applyBorder="1" applyAlignment="1">
      <alignment horizontal="center" vertical="center" wrapText="1"/>
    </xf>
    <xf numFmtId="0" fontId="7" fillId="37" borderId="12" xfId="68" applyNumberFormat="1" applyFont="1" applyFill="1" applyBorder="1" applyAlignment="1">
      <alignment horizontal="left" vertical="center" wrapText="1"/>
    </xf>
    <xf numFmtId="0" fontId="9" fillId="37" borderId="12" xfId="82" applyNumberFormat="1" applyFont="1" applyFill="1" applyBorder="1" applyAlignment="1">
      <alignment horizontal="center" vertical="center" wrapText="1"/>
    </xf>
    <xf numFmtId="49" fontId="10" fillId="37" borderId="12" xfId="67" applyNumberFormat="1" applyFont="1" applyFill="1" applyBorder="1" applyAlignment="1">
      <alignment horizontal="center" vertical="center" wrapText="1"/>
    </xf>
    <xf numFmtId="49" fontId="10" fillId="37" borderId="12" xfId="86" applyNumberFormat="1" applyFont="1" applyFill="1" applyBorder="1" applyAlignment="1">
      <alignment horizontal="center" vertical="center" wrapText="1"/>
    </xf>
    <xf numFmtId="0" fontId="10" fillId="37" borderId="12" xfId="86" applyNumberFormat="1" applyFont="1" applyFill="1" applyBorder="1" applyAlignment="1">
      <alignment horizontal="center" vertical="center" wrapText="1"/>
    </xf>
    <xf numFmtId="2" fontId="10" fillId="37" borderId="12" xfId="86" applyNumberFormat="1" applyFont="1" applyFill="1" applyBorder="1" applyAlignment="1">
      <alignment horizontal="center" vertical="center" wrapText="1"/>
    </xf>
    <xf numFmtId="0" fontId="7" fillId="37" borderId="18" xfId="68" applyNumberFormat="1" applyFont="1" applyFill="1" applyBorder="1" applyAlignment="1">
      <alignment horizontal="left" vertical="center" wrapText="1"/>
    </xf>
    <xf numFmtId="0" fontId="7" fillId="37" borderId="18" xfId="68" applyNumberFormat="1" applyFont="1" applyFill="1" applyBorder="1" applyAlignment="1">
      <alignment horizontal="center" vertical="center" wrapText="1"/>
    </xf>
    <xf numFmtId="0" fontId="66" fillId="0" borderId="15" xfId="50" applyNumberFormat="1" applyFont="1" applyBorder="1" applyProtection="1">
      <alignment vertical="top" wrapText="1"/>
      <protection/>
    </xf>
    <xf numFmtId="2" fontId="7" fillId="37" borderId="18" xfId="68" applyNumberFormat="1" applyFont="1" applyFill="1" applyBorder="1" applyAlignment="1">
      <alignment horizontal="center" vertical="center" wrapText="1"/>
    </xf>
    <xf numFmtId="2" fontId="9" fillId="0" borderId="12" xfId="82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right" wrapText="1"/>
    </xf>
    <xf numFmtId="0" fontId="5" fillId="0" borderId="0" xfId="72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15" fillId="0" borderId="18" xfId="68" applyNumberFormat="1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left" vertical="center" wrapText="1"/>
    </xf>
    <xf numFmtId="0" fontId="15" fillId="0" borderId="15" xfId="68" applyNumberFormat="1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left" vertical="center" wrapText="1"/>
    </xf>
    <xf numFmtId="0" fontId="7" fillId="34" borderId="19" xfId="68" applyNumberFormat="1" applyFont="1" applyFill="1" applyBorder="1" applyAlignment="1">
      <alignment horizontal="left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(&#1074;&#1077;&#1076;&#1086;&#1084;&#1089;&#1090;&#1074;%207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робейня"/>
    </sheetNames>
    <sheetDataSet>
      <sheetData sheetId="0">
        <row r="2">
          <cell r="C2" t="str">
            <v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86" zoomScaleNormal="86" zoomScaleSheetLayoutView="86" zoomScalePageLayoutView="0" workbookViewId="0" topLeftCell="A13">
      <selection activeCell="H24" sqref="H24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77" t="s">
        <v>64</v>
      </c>
      <c r="F1" s="77"/>
      <c r="G1" s="77"/>
      <c r="H1" s="77"/>
      <c r="I1" s="77"/>
    </row>
    <row r="2" spans="3:9" ht="15.75" customHeight="1">
      <c r="C2" s="75" t="str">
        <f>'[1]Воробейня'!$C$2</f>
        <v>к решению Воробейнского сельского Совета народных депутатов </v>
      </c>
      <c r="D2" s="75"/>
      <c r="E2" s="75"/>
      <c r="F2" s="75"/>
      <c r="G2" s="75"/>
      <c r="H2" s="75"/>
      <c r="I2" s="75"/>
    </row>
    <row r="3" spans="3:9" ht="15.75" customHeight="1">
      <c r="C3" s="75" t="s">
        <v>63</v>
      </c>
      <c r="D3" s="75"/>
      <c r="E3" s="75"/>
      <c r="F3" s="75"/>
      <c r="G3" s="75"/>
      <c r="H3" s="75"/>
      <c r="I3" s="75"/>
    </row>
    <row r="4" spans="2:10" ht="63.75" customHeight="1">
      <c r="B4" s="24"/>
      <c r="C4" s="75" t="s">
        <v>46</v>
      </c>
      <c r="D4" s="75"/>
      <c r="E4" s="75"/>
      <c r="F4" s="75"/>
      <c r="G4" s="75"/>
      <c r="H4" s="75"/>
      <c r="I4" s="75"/>
      <c r="J4" s="24"/>
    </row>
    <row r="5" spans="3:9" ht="15.75" customHeight="1">
      <c r="C5" s="1"/>
      <c r="D5" s="1"/>
      <c r="E5" s="23"/>
      <c r="F5" s="23"/>
      <c r="G5" s="23"/>
      <c r="H5" s="23"/>
      <c r="I5" s="23"/>
    </row>
    <row r="6" spans="3:9" ht="15.75" customHeight="1">
      <c r="C6" s="1"/>
      <c r="D6" s="1"/>
      <c r="E6" s="77" t="s">
        <v>44</v>
      </c>
      <c r="F6" s="77"/>
      <c r="G6" s="77"/>
      <c r="H6" s="77"/>
      <c r="I6" s="77"/>
    </row>
    <row r="7" spans="3:9" ht="19.5" customHeight="1">
      <c r="C7" s="76" t="s">
        <v>35</v>
      </c>
      <c r="D7" s="76"/>
      <c r="E7" s="76"/>
      <c r="F7" s="76"/>
      <c r="G7" s="76"/>
      <c r="H7" s="76"/>
      <c r="I7" s="76"/>
    </row>
    <row r="8" spans="3:9" ht="15.75" customHeight="1">
      <c r="C8" s="76" t="s">
        <v>45</v>
      </c>
      <c r="D8" s="76"/>
      <c r="E8" s="76"/>
      <c r="F8" s="76"/>
      <c r="G8" s="76"/>
      <c r="H8" s="76"/>
      <c r="I8" s="76"/>
    </row>
    <row r="9" spans="3:9" ht="39.75" customHeight="1">
      <c r="C9" s="75" t="s">
        <v>41</v>
      </c>
      <c r="D9" s="75"/>
      <c r="E9" s="75"/>
      <c r="F9" s="75"/>
      <c r="G9" s="75"/>
      <c r="H9" s="75"/>
      <c r="I9" s="75"/>
    </row>
    <row r="10" spans="1:9" ht="38.25" customHeight="1">
      <c r="A10" s="74" t="s">
        <v>48</v>
      </c>
      <c r="B10" s="74"/>
      <c r="C10" s="74"/>
      <c r="D10" s="74"/>
      <c r="E10" s="74"/>
      <c r="F10" s="74"/>
      <c r="G10" s="74"/>
      <c r="H10" s="74"/>
      <c r="I10" s="74"/>
    </row>
    <row r="11" spans="1:9" ht="27" customHeight="1">
      <c r="A11" s="14"/>
      <c r="B11" s="14"/>
      <c r="C11" s="14"/>
      <c r="D11" s="14"/>
      <c r="E11" s="14"/>
      <c r="F11" s="14"/>
      <c r="G11" s="73" t="s">
        <v>24</v>
      </c>
      <c r="H11" s="73"/>
      <c r="I11" s="73"/>
    </row>
    <row r="12" spans="1:9" ht="36.75" customHeight="1">
      <c r="A12" s="2" t="s">
        <v>1</v>
      </c>
      <c r="B12" s="2" t="s">
        <v>28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42</v>
      </c>
      <c r="H12" s="2" t="s">
        <v>29</v>
      </c>
      <c r="I12" s="2" t="s">
        <v>43</v>
      </c>
    </row>
    <row r="13" spans="1:9" ht="15.75">
      <c r="A13" s="3" t="s">
        <v>21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33" customHeight="1">
      <c r="A14" s="16" t="s">
        <v>36</v>
      </c>
      <c r="B14" s="16">
        <v>922</v>
      </c>
      <c r="C14" s="16"/>
      <c r="D14" s="16"/>
      <c r="E14" s="16"/>
      <c r="F14" s="16"/>
      <c r="G14" s="70">
        <f>G15+G28+G58+G63</f>
        <v>564218.15</v>
      </c>
      <c r="H14" s="16"/>
      <c r="I14" s="16"/>
    </row>
    <row r="15" spans="1:9" ht="18.75">
      <c r="A15" s="4" t="s">
        <v>6</v>
      </c>
      <c r="B15" s="7">
        <v>922</v>
      </c>
      <c r="C15" s="6" t="s">
        <v>7</v>
      </c>
      <c r="D15" s="7" t="s">
        <v>0</v>
      </c>
      <c r="E15" s="7" t="s">
        <v>0</v>
      </c>
      <c r="F15" s="7" t="s">
        <v>0</v>
      </c>
      <c r="G15" s="49">
        <v>165000</v>
      </c>
      <c r="H15" s="7"/>
      <c r="I15" s="7"/>
    </row>
    <row r="16" spans="1:9" ht="84.75" customHeight="1">
      <c r="A16" s="60" t="s">
        <v>37</v>
      </c>
      <c r="B16" s="61">
        <v>922</v>
      </c>
      <c r="C16" s="62" t="s">
        <v>7</v>
      </c>
      <c r="D16" s="63" t="s">
        <v>34</v>
      </c>
      <c r="E16" s="64"/>
      <c r="F16" s="64"/>
      <c r="G16" s="65">
        <f>G17</f>
        <v>155000</v>
      </c>
      <c r="H16" s="64"/>
      <c r="I16" s="64"/>
    </row>
    <row r="17" spans="1:9" ht="56.25">
      <c r="A17" s="78" t="s">
        <v>38</v>
      </c>
      <c r="B17" s="13">
        <v>922</v>
      </c>
      <c r="C17" s="20" t="s">
        <v>7</v>
      </c>
      <c r="D17" s="21" t="s">
        <v>34</v>
      </c>
      <c r="E17" s="12">
        <v>2201280040</v>
      </c>
      <c r="F17" s="12"/>
      <c r="G17" s="50">
        <v>155000</v>
      </c>
      <c r="H17" s="12"/>
      <c r="I17" s="12"/>
    </row>
    <row r="18" spans="1:9" ht="112.5">
      <c r="A18" s="80" t="s">
        <v>69</v>
      </c>
      <c r="B18" s="34">
        <v>922</v>
      </c>
      <c r="C18" s="20" t="s">
        <v>7</v>
      </c>
      <c r="D18" s="21" t="s">
        <v>34</v>
      </c>
      <c r="E18" s="12">
        <v>2201280040</v>
      </c>
      <c r="F18" s="12">
        <v>100</v>
      </c>
      <c r="G18" s="50">
        <v>-3106</v>
      </c>
      <c r="H18" s="12"/>
      <c r="I18" s="12"/>
    </row>
    <row r="19" spans="1:9" ht="48" customHeight="1">
      <c r="A19" s="80" t="s">
        <v>70</v>
      </c>
      <c r="B19" s="34">
        <v>922</v>
      </c>
      <c r="C19" s="20" t="s">
        <v>7</v>
      </c>
      <c r="D19" s="21" t="s">
        <v>34</v>
      </c>
      <c r="E19" s="12">
        <v>2201280040</v>
      </c>
      <c r="F19" s="12">
        <v>120</v>
      </c>
      <c r="G19" s="50">
        <v>-3106</v>
      </c>
      <c r="H19" s="12"/>
      <c r="I19" s="12"/>
    </row>
    <row r="20" spans="1:9" ht="31.5">
      <c r="A20" s="79" t="s">
        <v>39</v>
      </c>
      <c r="B20" s="13">
        <v>922</v>
      </c>
      <c r="C20" s="20" t="s">
        <v>7</v>
      </c>
      <c r="D20" s="21" t="s">
        <v>34</v>
      </c>
      <c r="E20" s="12">
        <v>2201280040</v>
      </c>
      <c r="F20" s="12">
        <v>200</v>
      </c>
      <c r="G20" s="50">
        <f>G21</f>
        <v>155000</v>
      </c>
      <c r="H20" s="12"/>
      <c r="I20" s="12"/>
    </row>
    <row r="21" spans="1:9" ht="31.5">
      <c r="A21" s="81" t="s">
        <v>40</v>
      </c>
      <c r="B21" s="13">
        <v>922</v>
      </c>
      <c r="C21" s="20" t="s">
        <v>7</v>
      </c>
      <c r="D21" s="21" t="s">
        <v>34</v>
      </c>
      <c r="E21" s="12">
        <v>2201280040</v>
      </c>
      <c r="F21" s="12">
        <v>240</v>
      </c>
      <c r="G21" s="50">
        <v>155000</v>
      </c>
      <c r="H21" s="12"/>
      <c r="I21" s="12"/>
    </row>
    <row r="22" spans="1:9" ht="15.75">
      <c r="A22" s="48" t="s">
        <v>71</v>
      </c>
      <c r="B22" s="34">
        <v>922</v>
      </c>
      <c r="C22" s="20" t="s">
        <v>7</v>
      </c>
      <c r="D22" s="21" t="s">
        <v>34</v>
      </c>
      <c r="E22" s="12">
        <v>2201280040</v>
      </c>
      <c r="F22" s="12">
        <v>800</v>
      </c>
      <c r="G22" s="50">
        <v>3106</v>
      </c>
      <c r="H22" s="12"/>
      <c r="I22" s="12"/>
    </row>
    <row r="23" spans="1:9" ht="15.75">
      <c r="A23" s="48" t="s">
        <v>72</v>
      </c>
      <c r="B23" s="34">
        <v>922</v>
      </c>
      <c r="C23" s="20" t="s">
        <v>7</v>
      </c>
      <c r="D23" s="21" t="s">
        <v>34</v>
      </c>
      <c r="E23" s="12">
        <v>2201280040</v>
      </c>
      <c r="F23" s="12">
        <v>850</v>
      </c>
      <c r="G23" s="50">
        <v>3106</v>
      </c>
      <c r="H23" s="12"/>
      <c r="I23" s="12"/>
    </row>
    <row r="24" spans="1:9" ht="18.75">
      <c r="A24" s="82" t="s">
        <v>55</v>
      </c>
      <c r="B24" s="46">
        <v>922</v>
      </c>
      <c r="C24" s="46" t="s">
        <v>7</v>
      </c>
      <c r="D24" s="46" t="s">
        <v>54</v>
      </c>
      <c r="E24" s="46"/>
      <c r="F24" s="46"/>
      <c r="G24" s="51">
        <v>10000</v>
      </c>
      <c r="H24" s="46"/>
      <c r="I24" s="46"/>
    </row>
    <row r="25" spans="1:9" ht="38.25" customHeight="1">
      <c r="A25" s="48" t="s">
        <v>56</v>
      </c>
      <c r="B25" s="34">
        <v>922</v>
      </c>
      <c r="C25" s="20" t="s">
        <v>7</v>
      </c>
      <c r="D25" s="21" t="s">
        <v>54</v>
      </c>
      <c r="E25" s="12">
        <v>2201380070</v>
      </c>
      <c r="F25" s="12"/>
      <c r="G25" s="50">
        <v>10000</v>
      </c>
      <c r="H25" s="12"/>
      <c r="I25" s="32"/>
    </row>
    <row r="26" spans="1:9" ht="33.75" customHeight="1">
      <c r="A26" s="48" t="s">
        <v>39</v>
      </c>
      <c r="B26" s="34">
        <v>922</v>
      </c>
      <c r="C26" s="20" t="s">
        <v>7</v>
      </c>
      <c r="D26" s="21" t="s">
        <v>54</v>
      </c>
      <c r="E26" s="12">
        <v>2201380070</v>
      </c>
      <c r="F26" s="12">
        <v>200</v>
      </c>
      <c r="G26" s="50">
        <v>10000</v>
      </c>
      <c r="H26" s="12"/>
      <c r="I26" s="32"/>
    </row>
    <row r="27" spans="1:9" ht="31.5">
      <c r="A27" s="48" t="s">
        <v>40</v>
      </c>
      <c r="B27" s="34">
        <v>922</v>
      </c>
      <c r="C27" s="20" t="s">
        <v>7</v>
      </c>
      <c r="D27" s="21" t="s">
        <v>54</v>
      </c>
      <c r="E27" s="12">
        <v>2201380070</v>
      </c>
      <c r="F27" s="12">
        <v>240</v>
      </c>
      <c r="G27" s="50">
        <v>10000</v>
      </c>
      <c r="H27" s="12"/>
      <c r="I27" s="32"/>
    </row>
    <row r="28" spans="1:9" ht="24.75" customHeight="1">
      <c r="A28" s="47" t="s">
        <v>15</v>
      </c>
      <c r="B28" s="19">
        <v>922</v>
      </c>
      <c r="C28" s="6" t="s">
        <v>11</v>
      </c>
      <c r="D28" s="7" t="s">
        <v>0</v>
      </c>
      <c r="E28" s="7" t="s">
        <v>0</v>
      </c>
      <c r="F28" s="7" t="s">
        <v>0</v>
      </c>
      <c r="G28" s="49">
        <f>G29</f>
        <v>379218.15</v>
      </c>
      <c r="H28" s="7"/>
      <c r="I28" s="17"/>
    </row>
    <row r="29" spans="1:9" ht="18.75">
      <c r="A29" s="66" t="s">
        <v>13</v>
      </c>
      <c r="B29" s="67">
        <v>922</v>
      </c>
      <c r="C29" s="67" t="s">
        <v>11</v>
      </c>
      <c r="D29" s="67" t="s">
        <v>8</v>
      </c>
      <c r="E29" s="67"/>
      <c r="F29" s="67"/>
      <c r="G29" s="69">
        <f>G30+G33+G55</f>
        <v>379218.15</v>
      </c>
      <c r="H29" s="66"/>
      <c r="I29" s="66"/>
    </row>
    <row r="30" spans="1:9" ht="33" customHeight="1">
      <c r="A30" s="39" t="s">
        <v>52</v>
      </c>
      <c r="B30" s="33">
        <v>922</v>
      </c>
      <c r="C30" s="31" t="s">
        <v>11</v>
      </c>
      <c r="D30" s="30" t="s">
        <v>8</v>
      </c>
      <c r="E30" s="30" t="s">
        <v>53</v>
      </c>
      <c r="F30" s="31"/>
      <c r="G30" s="31">
        <f>G31</f>
        <v>239218.15</v>
      </c>
      <c r="H30" s="5"/>
      <c r="I30" s="5"/>
    </row>
    <row r="31" spans="1:9" ht="36.75" customHeight="1">
      <c r="A31" s="40" t="str">
        <f>A34</f>
        <v>Закупка товаров, работ и услуг для обеспечения государственных  (муниципальных) нужд</v>
      </c>
      <c r="B31" s="33">
        <v>922</v>
      </c>
      <c r="C31" s="31" t="s">
        <v>11</v>
      </c>
      <c r="D31" s="30" t="s">
        <v>8</v>
      </c>
      <c r="E31" s="5" t="s">
        <v>53</v>
      </c>
      <c r="F31" s="5">
        <v>200</v>
      </c>
      <c r="G31" s="31">
        <f>G32</f>
        <v>239218.15</v>
      </c>
      <c r="H31" s="5"/>
      <c r="I31" s="5"/>
    </row>
    <row r="32" spans="1:9" ht="37.5" customHeight="1">
      <c r="A32" s="40" t="str">
        <f>A35</f>
        <v>Иные закупки товаров, работ и услуг для  обеспечения государственных (муниципальных) нужд</v>
      </c>
      <c r="B32" s="33">
        <v>922</v>
      </c>
      <c r="C32" s="31" t="s">
        <v>11</v>
      </c>
      <c r="D32" s="30" t="s">
        <v>8</v>
      </c>
      <c r="E32" s="5" t="s">
        <v>53</v>
      </c>
      <c r="F32" s="5">
        <v>240</v>
      </c>
      <c r="G32" s="31">
        <v>239218.15</v>
      </c>
      <c r="H32" s="5"/>
      <c r="I32" s="5"/>
    </row>
    <row r="33" spans="1:9" ht="15.75">
      <c r="A33" s="41" t="s">
        <v>49</v>
      </c>
      <c r="B33" s="33">
        <v>922</v>
      </c>
      <c r="C33" s="31" t="s">
        <v>11</v>
      </c>
      <c r="D33" s="30" t="s">
        <v>8</v>
      </c>
      <c r="E33" s="31" t="s">
        <v>47</v>
      </c>
      <c r="F33" s="31"/>
      <c r="G33" s="52">
        <f>G34</f>
        <v>190000</v>
      </c>
      <c r="H33" s="5"/>
      <c r="I33" s="5"/>
    </row>
    <row r="34" spans="1:9" ht="31.5">
      <c r="A34" s="40" t="s">
        <v>27</v>
      </c>
      <c r="B34" s="34">
        <v>922</v>
      </c>
      <c r="C34" s="5" t="s">
        <v>11</v>
      </c>
      <c r="D34" s="10" t="s">
        <v>8</v>
      </c>
      <c r="E34" s="5" t="s">
        <v>47</v>
      </c>
      <c r="F34" s="5">
        <v>200</v>
      </c>
      <c r="G34" s="53">
        <f>G35</f>
        <v>190000</v>
      </c>
      <c r="H34" s="5"/>
      <c r="I34" s="5"/>
    </row>
    <row r="35" spans="1:9" ht="36" customHeight="1">
      <c r="A35" s="40" t="s">
        <v>26</v>
      </c>
      <c r="B35" s="34">
        <v>922</v>
      </c>
      <c r="C35" s="5" t="s">
        <v>11</v>
      </c>
      <c r="D35" s="10" t="s">
        <v>8</v>
      </c>
      <c r="E35" s="5" t="s">
        <v>47</v>
      </c>
      <c r="F35" s="5">
        <v>240</v>
      </c>
      <c r="G35" s="53">
        <v>190000</v>
      </c>
      <c r="H35" s="5"/>
      <c r="I35" s="5"/>
    </row>
    <row r="36" spans="1:9" ht="15.75" hidden="1">
      <c r="A36" s="39" t="s">
        <v>19</v>
      </c>
      <c r="B36" s="33">
        <v>922</v>
      </c>
      <c r="C36" s="5" t="s">
        <v>11</v>
      </c>
      <c r="D36" s="10" t="s">
        <v>8</v>
      </c>
      <c r="E36" s="5">
        <v>2202081700</v>
      </c>
      <c r="F36" s="5"/>
      <c r="G36" s="54">
        <f>G37</f>
        <v>0</v>
      </c>
      <c r="H36" s="5"/>
      <c r="I36" s="5"/>
    </row>
    <row r="37" spans="1:9" ht="31.5" hidden="1">
      <c r="A37" s="40" t="s">
        <v>27</v>
      </c>
      <c r="B37" s="33">
        <v>922</v>
      </c>
      <c r="C37" s="5" t="s">
        <v>11</v>
      </c>
      <c r="D37" s="10" t="s">
        <v>8</v>
      </c>
      <c r="E37" s="5">
        <v>2202081700</v>
      </c>
      <c r="F37" s="5">
        <v>200</v>
      </c>
      <c r="G37" s="54">
        <f>G38</f>
        <v>0</v>
      </c>
      <c r="H37" s="5"/>
      <c r="I37" s="5"/>
    </row>
    <row r="38" spans="1:9" ht="31.5" hidden="1">
      <c r="A38" s="40" t="s">
        <v>26</v>
      </c>
      <c r="B38" s="33">
        <v>922</v>
      </c>
      <c r="C38" s="5" t="s">
        <v>11</v>
      </c>
      <c r="D38" s="10" t="s">
        <v>8</v>
      </c>
      <c r="E38" s="5">
        <v>2202081700</v>
      </c>
      <c r="F38" s="5">
        <v>240</v>
      </c>
      <c r="G38" s="54"/>
      <c r="H38" s="5"/>
      <c r="I38" s="5"/>
    </row>
    <row r="39" spans="1:9" ht="31.5" hidden="1">
      <c r="A39" s="39" t="s">
        <v>20</v>
      </c>
      <c r="B39" s="33">
        <v>922</v>
      </c>
      <c r="C39" s="5" t="s">
        <v>11</v>
      </c>
      <c r="D39" s="10" t="s">
        <v>8</v>
      </c>
      <c r="E39" s="5">
        <v>2202181710</v>
      </c>
      <c r="F39" s="5"/>
      <c r="G39" s="54">
        <f>G40</f>
        <v>0</v>
      </c>
      <c r="H39" s="5"/>
      <c r="I39" s="5"/>
    </row>
    <row r="40" spans="1:9" ht="31.5" hidden="1">
      <c r="A40" s="40" t="s">
        <v>27</v>
      </c>
      <c r="B40" s="33">
        <v>922</v>
      </c>
      <c r="C40" s="5" t="s">
        <v>11</v>
      </c>
      <c r="D40" s="10" t="s">
        <v>8</v>
      </c>
      <c r="E40" s="5">
        <v>2202181710</v>
      </c>
      <c r="F40" s="5">
        <v>200</v>
      </c>
      <c r="G40" s="54">
        <f>G41</f>
        <v>0</v>
      </c>
      <c r="H40" s="5"/>
      <c r="I40" s="5"/>
    </row>
    <row r="41" spans="1:9" ht="31.5" hidden="1">
      <c r="A41" s="40" t="s">
        <v>26</v>
      </c>
      <c r="B41" s="33">
        <v>922</v>
      </c>
      <c r="C41" s="5" t="s">
        <v>11</v>
      </c>
      <c r="D41" s="10" t="s">
        <v>8</v>
      </c>
      <c r="E41" s="5">
        <v>2202181710</v>
      </c>
      <c r="F41" s="5">
        <v>240</v>
      </c>
      <c r="G41" s="54"/>
      <c r="H41" s="5"/>
      <c r="I41" s="5"/>
    </row>
    <row r="42" spans="1:9" ht="15.75" hidden="1">
      <c r="A42" s="39" t="s">
        <v>30</v>
      </c>
      <c r="B42" s="33">
        <v>922</v>
      </c>
      <c r="C42" s="5" t="s">
        <v>11</v>
      </c>
      <c r="D42" s="10" t="s">
        <v>8</v>
      </c>
      <c r="E42" s="5">
        <v>2202281730</v>
      </c>
      <c r="F42" s="5"/>
      <c r="G42" s="54">
        <f>G43</f>
        <v>0</v>
      </c>
      <c r="H42" s="5"/>
      <c r="I42" s="5"/>
    </row>
    <row r="43" spans="1:9" ht="31.5" hidden="1">
      <c r="A43" s="40" t="s">
        <v>27</v>
      </c>
      <c r="B43" s="33">
        <v>922</v>
      </c>
      <c r="C43" s="5" t="s">
        <v>11</v>
      </c>
      <c r="D43" s="10" t="s">
        <v>8</v>
      </c>
      <c r="E43" s="5">
        <v>2202281730</v>
      </c>
      <c r="F43" s="5">
        <v>200</v>
      </c>
      <c r="G43" s="54">
        <f>G44</f>
        <v>0</v>
      </c>
      <c r="H43" s="5"/>
      <c r="I43" s="5"/>
    </row>
    <row r="44" spans="1:9" ht="31.5" hidden="1">
      <c r="A44" s="40" t="s">
        <v>26</v>
      </c>
      <c r="B44" s="33">
        <v>922</v>
      </c>
      <c r="C44" s="5" t="s">
        <v>11</v>
      </c>
      <c r="D44" s="10" t="s">
        <v>8</v>
      </c>
      <c r="E44" s="5">
        <v>2202281730</v>
      </c>
      <c r="F44" s="5">
        <v>240</v>
      </c>
      <c r="G44" s="54"/>
      <c r="H44" s="5"/>
      <c r="I44" s="5"/>
    </row>
    <row r="45" spans="1:9" ht="15.75" hidden="1">
      <c r="A45" s="42" t="s">
        <v>16</v>
      </c>
      <c r="B45" s="35">
        <v>922</v>
      </c>
      <c r="C45" s="6" t="s">
        <v>12</v>
      </c>
      <c r="D45" s="7" t="s">
        <v>0</v>
      </c>
      <c r="E45" s="7" t="s">
        <v>0</v>
      </c>
      <c r="F45" s="7" t="s">
        <v>0</v>
      </c>
      <c r="G45" s="55">
        <f>G46</f>
        <v>0</v>
      </c>
      <c r="H45" s="7"/>
      <c r="I45" s="7"/>
    </row>
    <row r="46" spans="1:9" ht="15.75" hidden="1">
      <c r="A46" s="43" t="s">
        <v>31</v>
      </c>
      <c r="B46" s="33">
        <v>922</v>
      </c>
      <c r="C46" s="11" t="s">
        <v>12</v>
      </c>
      <c r="D46" s="11" t="s">
        <v>12</v>
      </c>
      <c r="E46" s="12" t="s">
        <v>0</v>
      </c>
      <c r="F46" s="12" t="s">
        <v>0</v>
      </c>
      <c r="G46" s="56">
        <f>G47</f>
        <v>0</v>
      </c>
      <c r="H46" s="12"/>
      <c r="I46" s="12"/>
    </row>
    <row r="47" spans="1:9" ht="31.5" hidden="1">
      <c r="A47" s="39" t="s">
        <v>32</v>
      </c>
      <c r="B47" s="33">
        <v>922</v>
      </c>
      <c r="C47" s="5" t="s">
        <v>12</v>
      </c>
      <c r="D47" s="5" t="s">
        <v>12</v>
      </c>
      <c r="E47" s="5">
        <v>2202482360</v>
      </c>
      <c r="F47" s="8" t="s">
        <v>0</v>
      </c>
      <c r="G47" s="57">
        <f>G48</f>
        <v>0</v>
      </c>
      <c r="H47" s="8"/>
      <c r="I47" s="8"/>
    </row>
    <row r="48" spans="1:9" ht="31.5" hidden="1">
      <c r="A48" s="40" t="s">
        <v>27</v>
      </c>
      <c r="B48" s="33">
        <v>922</v>
      </c>
      <c r="C48" s="5" t="s">
        <v>12</v>
      </c>
      <c r="D48" s="5" t="s">
        <v>12</v>
      </c>
      <c r="E48" s="5">
        <v>2202482360</v>
      </c>
      <c r="F48" s="5" t="s">
        <v>9</v>
      </c>
      <c r="G48" s="54">
        <f>G49</f>
        <v>0</v>
      </c>
      <c r="H48" s="5"/>
      <c r="I48" s="5"/>
    </row>
    <row r="49" spans="1:9" ht="31.5" hidden="1">
      <c r="A49" s="40" t="s">
        <v>26</v>
      </c>
      <c r="B49" s="33">
        <v>922</v>
      </c>
      <c r="C49" s="5" t="s">
        <v>12</v>
      </c>
      <c r="D49" s="5" t="s">
        <v>12</v>
      </c>
      <c r="E49" s="5">
        <v>2202482360</v>
      </c>
      <c r="F49" s="5" t="s">
        <v>10</v>
      </c>
      <c r="G49" s="54"/>
      <c r="H49" s="5"/>
      <c r="I49" s="5"/>
    </row>
    <row r="50" spans="1:9" ht="22.5" customHeight="1" hidden="1">
      <c r="A50" s="42" t="s">
        <v>17</v>
      </c>
      <c r="B50" s="35">
        <v>922</v>
      </c>
      <c r="C50" s="6" t="s">
        <v>14</v>
      </c>
      <c r="D50" s="7" t="s">
        <v>0</v>
      </c>
      <c r="E50" s="7" t="s">
        <v>0</v>
      </c>
      <c r="F50" s="7" t="s">
        <v>0</v>
      </c>
      <c r="G50" s="55">
        <f>G51</f>
        <v>0</v>
      </c>
      <c r="H50" s="7"/>
      <c r="I50" s="7"/>
    </row>
    <row r="51" spans="1:9" ht="15.75" hidden="1">
      <c r="A51" s="44" t="s">
        <v>18</v>
      </c>
      <c r="B51" s="33">
        <v>922</v>
      </c>
      <c r="C51" s="11" t="s">
        <v>14</v>
      </c>
      <c r="D51" s="11" t="s">
        <v>7</v>
      </c>
      <c r="E51" s="12" t="s">
        <v>0</v>
      </c>
      <c r="F51" s="12" t="s">
        <v>0</v>
      </c>
      <c r="G51" s="56">
        <f>G52</f>
        <v>0</v>
      </c>
      <c r="H51" s="12"/>
      <c r="I51" s="12"/>
    </row>
    <row r="52" spans="1:9" ht="78.75" hidden="1">
      <c r="A52" s="40" t="s">
        <v>33</v>
      </c>
      <c r="B52" s="33">
        <v>922</v>
      </c>
      <c r="C52" s="11" t="s">
        <v>14</v>
      </c>
      <c r="D52" s="11" t="s">
        <v>7</v>
      </c>
      <c r="E52" s="12">
        <v>2202584260</v>
      </c>
      <c r="F52" s="12"/>
      <c r="G52" s="56">
        <f>G53</f>
        <v>0</v>
      </c>
      <c r="H52" s="12"/>
      <c r="I52" s="12"/>
    </row>
    <row r="53" spans="1:9" ht="15.75" hidden="1">
      <c r="A53" s="15" t="s">
        <v>22</v>
      </c>
      <c r="B53" s="33">
        <v>922</v>
      </c>
      <c r="C53" s="9" t="s">
        <v>14</v>
      </c>
      <c r="D53" s="5" t="s">
        <v>7</v>
      </c>
      <c r="E53" s="12">
        <v>2202584260</v>
      </c>
      <c r="F53" s="5">
        <v>500</v>
      </c>
      <c r="G53" s="54">
        <f>G54</f>
        <v>0</v>
      </c>
      <c r="H53" s="5"/>
      <c r="I53" s="5"/>
    </row>
    <row r="54" spans="1:9" ht="15.75" hidden="1">
      <c r="A54" s="15" t="s">
        <v>23</v>
      </c>
      <c r="B54" s="36">
        <v>922</v>
      </c>
      <c r="C54" s="25" t="s">
        <v>14</v>
      </c>
      <c r="D54" s="26" t="s">
        <v>7</v>
      </c>
      <c r="E54" s="27">
        <v>2202584260</v>
      </c>
      <c r="F54" s="26">
        <v>540</v>
      </c>
      <c r="G54" s="58"/>
      <c r="H54" s="26"/>
      <c r="I54" s="26"/>
    </row>
    <row r="55" spans="1:9" ht="31.5">
      <c r="A55" s="29" t="s">
        <v>50</v>
      </c>
      <c r="B55" s="37">
        <v>922</v>
      </c>
      <c r="C55" s="30" t="s">
        <v>11</v>
      </c>
      <c r="D55" s="30" t="s">
        <v>8</v>
      </c>
      <c r="E55" s="31" t="s">
        <v>51</v>
      </c>
      <c r="F55" s="31"/>
      <c r="G55" s="52">
        <v>-50000</v>
      </c>
      <c r="H55" s="28"/>
      <c r="I55" s="28"/>
    </row>
    <row r="56" spans="1:9" ht="31.5">
      <c r="A56" s="40" t="s">
        <v>27</v>
      </c>
      <c r="B56" s="38">
        <v>922</v>
      </c>
      <c r="C56" s="10" t="s">
        <v>11</v>
      </c>
      <c r="D56" s="10" t="s">
        <v>8</v>
      </c>
      <c r="E56" s="5" t="s">
        <v>51</v>
      </c>
      <c r="F56" s="5">
        <v>200</v>
      </c>
      <c r="G56" s="53">
        <v>-50000</v>
      </c>
      <c r="H56" s="28"/>
      <c r="I56" s="28"/>
    </row>
    <row r="57" spans="1:9" ht="31.5">
      <c r="A57" s="40" t="s">
        <v>26</v>
      </c>
      <c r="B57" s="38">
        <v>922</v>
      </c>
      <c r="C57" s="10" t="s">
        <v>11</v>
      </c>
      <c r="D57" s="10" t="s">
        <v>8</v>
      </c>
      <c r="E57" s="5" t="s">
        <v>51</v>
      </c>
      <c r="F57" s="5">
        <v>240</v>
      </c>
      <c r="G57" s="53">
        <v>-50000</v>
      </c>
      <c r="H57" s="28"/>
      <c r="I57" s="28"/>
    </row>
    <row r="58" spans="1:9" ht="15.75">
      <c r="A58" s="47" t="s">
        <v>67</v>
      </c>
      <c r="B58" s="59">
        <v>922</v>
      </c>
      <c r="C58" s="59" t="s">
        <v>12</v>
      </c>
      <c r="D58" s="59"/>
      <c r="E58" s="59"/>
      <c r="F58" s="59"/>
      <c r="G58" s="59">
        <v>10000</v>
      </c>
      <c r="H58" s="47"/>
      <c r="I58" s="47"/>
    </row>
    <row r="59" spans="1:9" ht="15.75">
      <c r="A59" s="41" t="s">
        <v>57</v>
      </c>
      <c r="B59" s="38">
        <v>922</v>
      </c>
      <c r="C59" s="10" t="s">
        <v>12</v>
      </c>
      <c r="D59" s="10" t="s">
        <v>12</v>
      </c>
      <c r="E59" s="5"/>
      <c r="F59" s="5"/>
      <c r="G59" s="53">
        <v>10000</v>
      </c>
      <c r="H59" s="28"/>
      <c r="I59" s="28"/>
    </row>
    <row r="60" spans="1:9" ht="31.5">
      <c r="A60" s="45" t="s">
        <v>65</v>
      </c>
      <c r="B60" s="38">
        <v>922</v>
      </c>
      <c r="C60" s="10" t="s">
        <v>12</v>
      </c>
      <c r="D60" s="10" t="s">
        <v>12</v>
      </c>
      <c r="E60" s="5">
        <v>2202482360</v>
      </c>
      <c r="F60" s="5"/>
      <c r="G60" s="53">
        <v>10000</v>
      </c>
      <c r="H60" s="28"/>
      <c r="I60" s="28"/>
    </row>
    <row r="61" spans="1:9" ht="31.5">
      <c r="A61" s="45" t="s">
        <v>58</v>
      </c>
      <c r="B61" s="38">
        <v>922</v>
      </c>
      <c r="C61" s="10" t="s">
        <v>12</v>
      </c>
      <c r="D61" s="10" t="s">
        <v>12</v>
      </c>
      <c r="E61" s="5">
        <v>2202482360</v>
      </c>
      <c r="F61" s="5">
        <v>200</v>
      </c>
      <c r="G61" s="53">
        <v>10000</v>
      </c>
      <c r="H61" s="28"/>
      <c r="I61" s="28"/>
    </row>
    <row r="62" spans="1:9" ht="31.5">
      <c r="A62" s="45" t="s">
        <v>59</v>
      </c>
      <c r="B62" s="38">
        <v>922</v>
      </c>
      <c r="C62" s="10" t="s">
        <v>12</v>
      </c>
      <c r="D62" s="10" t="s">
        <v>12</v>
      </c>
      <c r="E62" s="5">
        <v>2202482360</v>
      </c>
      <c r="F62" s="5">
        <v>240</v>
      </c>
      <c r="G62" s="53">
        <v>10000</v>
      </c>
      <c r="H62" s="28"/>
      <c r="I62" s="28"/>
    </row>
    <row r="63" spans="1:9" ht="15.75">
      <c r="A63" s="47" t="s">
        <v>68</v>
      </c>
      <c r="B63" s="59">
        <v>922</v>
      </c>
      <c r="C63" s="59" t="s">
        <v>61</v>
      </c>
      <c r="D63" s="59"/>
      <c r="E63" s="59"/>
      <c r="F63" s="59"/>
      <c r="G63" s="59">
        <v>10000</v>
      </c>
      <c r="H63" s="47"/>
      <c r="I63" s="47"/>
    </row>
    <row r="64" spans="1:9" ht="15.75">
      <c r="A64" s="41" t="s">
        <v>60</v>
      </c>
      <c r="B64" s="38">
        <v>922</v>
      </c>
      <c r="C64" s="10" t="s">
        <v>61</v>
      </c>
      <c r="D64" s="10" t="s">
        <v>62</v>
      </c>
      <c r="E64" s="5"/>
      <c r="F64" s="5"/>
      <c r="G64" s="53">
        <v>10000</v>
      </c>
      <c r="H64" s="28"/>
      <c r="I64" s="28"/>
    </row>
    <row r="65" spans="1:9" ht="31.5">
      <c r="A65" s="68" t="s">
        <v>66</v>
      </c>
      <c r="B65" s="38">
        <v>922</v>
      </c>
      <c r="C65" s="10" t="s">
        <v>61</v>
      </c>
      <c r="D65" s="10" t="s">
        <v>62</v>
      </c>
      <c r="E65" s="5">
        <v>2202382300</v>
      </c>
      <c r="F65" s="5"/>
      <c r="G65" s="53">
        <v>10000</v>
      </c>
      <c r="H65" s="28"/>
      <c r="I65" s="28"/>
    </row>
    <row r="66" spans="1:9" ht="31.5">
      <c r="A66" s="45" t="s">
        <v>58</v>
      </c>
      <c r="B66" s="38">
        <v>922</v>
      </c>
      <c r="C66" s="10" t="s">
        <v>61</v>
      </c>
      <c r="D66" s="10" t="s">
        <v>62</v>
      </c>
      <c r="E66" s="5">
        <v>2202382300</v>
      </c>
      <c r="F66" s="5">
        <v>200</v>
      </c>
      <c r="G66" s="53">
        <v>10000</v>
      </c>
      <c r="H66" s="28"/>
      <c r="I66" s="28"/>
    </row>
    <row r="67" spans="1:9" ht="31.5">
      <c r="A67" s="45" t="s">
        <v>59</v>
      </c>
      <c r="B67" s="38">
        <v>922</v>
      </c>
      <c r="C67" s="10" t="s">
        <v>61</v>
      </c>
      <c r="D67" s="10" t="s">
        <v>62</v>
      </c>
      <c r="E67" s="5">
        <v>2202382300</v>
      </c>
      <c r="F67" s="5">
        <v>240</v>
      </c>
      <c r="G67" s="53">
        <v>10000</v>
      </c>
      <c r="H67" s="28"/>
      <c r="I67" s="28"/>
    </row>
    <row r="68" spans="1:9" ht="30.75" customHeight="1">
      <c r="A68" s="72" t="s">
        <v>25</v>
      </c>
      <c r="B68" s="72"/>
      <c r="C68" s="72"/>
      <c r="D68" s="72"/>
      <c r="E68" s="72"/>
      <c r="F68" s="72"/>
      <c r="G68" s="71">
        <f>G14</f>
        <v>564218.15</v>
      </c>
      <c r="H68" s="18"/>
      <c r="I68" s="18"/>
    </row>
    <row r="69" spans="1:9" ht="12.75">
      <c r="A69" s="22"/>
      <c r="B69" s="22"/>
      <c r="C69" s="22"/>
      <c r="D69" s="22"/>
      <c r="E69" s="22"/>
      <c r="F69" s="22"/>
      <c r="G69" s="22"/>
      <c r="H69" s="22"/>
      <c r="I69" s="22"/>
    </row>
  </sheetData>
  <sheetProtection/>
  <mergeCells count="11">
    <mergeCell ref="C2:I2"/>
    <mergeCell ref="C3:I3"/>
    <mergeCell ref="C4:I4"/>
    <mergeCell ref="C7:I7"/>
    <mergeCell ref="E1:I1"/>
    <mergeCell ref="A68:F68"/>
    <mergeCell ref="G11:I11"/>
    <mergeCell ref="A10:I10"/>
    <mergeCell ref="C9:I9"/>
    <mergeCell ref="C8:I8"/>
    <mergeCell ref="E6:I6"/>
  </mergeCells>
  <printOptions/>
  <pageMargins left="0.3937007874015748" right="0" top="0" bottom="0" header="0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2019-05-08T07:34:55Z</dcterms:modified>
  <cp:category/>
  <cp:version/>
  <cp:contentType/>
  <cp:contentStatus/>
</cp:coreProperties>
</file>