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6205D8DA-6BC3-4063-B079-3A34786E9C52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Воробейня!$A$1:$G$108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2" l="1"/>
  <c r="G28" i="2" s="1"/>
  <c r="G27" i="2" s="1"/>
  <c r="G83" i="2"/>
  <c r="G82" i="2" s="1"/>
  <c r="A83" i="2"/>
  <c r="G85" i="2"/>
  <c r="G86" i="2"/>
  <c r="A86" i="2"/>
  <c r="G49" i="2"/>
  <c r="G48" i="2" s="1"/>
  <c r="D48" i="2"/>
  <c r="C48" i="2"/>
  <c r="A85" i="2"/>
  <c r="A84" i="2"/>
  <c r="A87" i="2"/>
  <c r="A82" i="2"/>
  <c r="B30" i="2"/>
  <c r="C30" i="2"/>
  <c r="D30" i="2"/>
  <c r="E30" i="2"/>
  <c r="A30" i="2"/>
  <c r="A28" i="2"/>
  <c r="A27" i="2"/>
  <c r="G43" i="2"/>
  <c r="B49" i="2"/>
  <c r="B50" i="2" s="1"/>
  <c r="C49" i="2"/>
  <c r="C50" i="2"/>
  <c r="D49" i="2"/>
  <c r="D50" i="2" s="1"/>
  <c r="E50" i="2"/>
  <c r="A44" i="2"/>
  <c r="B43" i="2"/>
  <c r="B44" i="2" s="1"/>
  <c r="C43" i="2"/>
  <c r="C44" i="2"/>
  <c r="D43" i="2"/>
  <c r="D44" i="2" s="1"/>
  <c r="A43" i="2"/>
  <c r="G25" i="2"/>
  <c r="G24" i="2"/>
  <c r="G23" i="2" s="1"/>
  <c r="G56" i="2"/>
  <c r="G54" i="2"/>
  <c r="G53" i="2"/>
  <c r="G52" i="2" s="1"/>
  <c r="G51" i="2" s="1"/>
  <c r="G33" i="2"/>
  <c r="G32" i="2"/>
  <c r="G17" i="2"/>
  <c r="G19" i="2"/>
  <c r="G21" i="2"/>
  <c r="G13" i="2"/>
  <c r="G12" i="2" s="1"/>
  <c r="G11" i="2" s="1"/>
  <c r="G66" i="2"/>
  <c r="G65" i="2"/>
  <c r="G64" i="2" s="1"/>
  <c r="G63" i="2" s="1"/>
  <c r="G61" i="2"/>
  <c r="G60" i="2"/>
  <c r="G59" i="2" s="1"/>
  <c r="G58" i="2" s="1"/>
  <c r="G36" i="2"/>
  <c r="G35" i="2" s="1"/>
  <c r="G41" i="2"/>
  <c r="G40" i="2" s="1"/>
  <c r="G71" i="2"/>
  <c r="G70" i="2"/>
  <c r="G74" i="2"/>
  <c r="G73" i="2" s="1"/>
  <c r="G77" i="2"/>
  <c r="G76" i="2"/>
  <c r="G80" i="2"/>
  <c r="G79" i="2" s="1"/>
  <c r="G38" i="2"/>
  <c r="G46" i="2"/>
  <c r="G45" i="2"/>
  <c r="G91" i="2"/>
  <c r="G90" i="2" s="1"/>
  <c r="G89" i="2" s="1"/>
  <c r="G88" i="2" s="1"/>
  <c r="G96" i="2"/>
  <c r="G95" i="2" s="1"/>
  <c r="G94" i="2" s="1"/>
  <c r="G93" i="2" s="1"/>
  <c r="G101" i="2"/>
  <c r="G100" i="2" s="1"/>
  <c r="G99" i="2" s="1"/>
  <c r="G98" i="2" s="1"/>
  <c r="G106" i="2"/>
  <c r="G105" i="2" s="1"/>
  <c r="G104" i="2" s="1"/>
  <c r="G103" i="2" s="1"/>
  <c r="G16" i="2"/>
  <c r="G15" i="2" s="1"/>
  <c r="G69" i="2" l="1"/>
  <c r="G68" i="2" s="1"/>
  <c r="G31" i="2"/>
  <c r="G10" i="2" s="1"/>
  <c r="G108" i="2" s="1"/>
  <c r="G9" i="2" s="1"/>
</calcChain>
</file>

<file path=xl/sharedStrings.xml><?xml version="1.0" encoding="utf-8"?>
<sst xmlns="http://schemas.openxmlformats.org/spreadsheetml/2006/main" count="321" uniqueCount="87">
  <si>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</si>
  <si>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</si>
  <si>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</si>
  <si>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</si>
  <si>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</si>
  <si>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</si>
  <si>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</si>
  <si>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</si>
  <si>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</si>
  <si>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</si>
  <si>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</si>
  <si>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</si>
  <si>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</si>
  <si>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</si>
  <si>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</si>
  <si>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</si>
  <si>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</si>
  <si>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</si>
  <si>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</si>
  <si>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</si>
  <si>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</si>
  <si>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</si>
  <si>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</si>
  <si>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</si>
  <si>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</si>
  <si>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</si>
  <si>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</si>
  <si>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</si>
  <si>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</si>
  <si>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</si>
  <si>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</si>
  <si>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</si>
  <si>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</si>
  <si>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</si>
  <si>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</si>
  <si>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</si>
  <si>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</si>
  <si>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</si>
  <si>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</si>
  <si>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</si>
  <si>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</si>
  <si>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</si>
  <si>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</si>
  <si>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</si>
  <si>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</si>
  <si>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</si>
  <si>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</si>
  <si>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</si>
  <si>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</si>
  <si>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</si>
  <si>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</si>
  <si>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</si>
  <si>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</si>
  <si>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</si>
  <si>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</si>
  <si>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</si>
  <si>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</si>
  <si>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</si>
  <si>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</si>
  <si>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</si>
  <si>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</si>
  <si>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</si>
  <si>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</si>
  <si>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</si>
  <si>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</si>
  <si>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</si>
  <si>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</si>
  <si>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</si>
  <si>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</si>
  <si>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</si>
  <si>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</si>
  <si>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</si>
  <si>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</si>
  <si>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</si>
  <si>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</si>
  <si>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</si>
  <si>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</si>
  <si>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Приложение 2</t>
  </si>
  <si>
    <t>Эксплуатация и содержание имущества казны муниципального образования</t>
  </si>
  <si>
    <t>Кассовое исполнение</t>
  </si>
  <si>
    <t>"Об  исполнении бюджета муниципального образования "Воробейнское сельское поселение" за 2019 год "</t>
  </si>
  <si>
    <t xml:space="preserve">Расходы бюджета муниципального образования "Воробейнское сельское поселение" по ведомственной структуре расходов бюджета муниципального образования "Воробейнское сельское поселение" за 2019 год                                                                                           </t>
  </si>
  <si>
    <t>22027S5870</t>
  </si>
  <si>
    <t>22028L299F</t>
  </si>
  <si>
    <t>+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</si>
  <si>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внуиреннего муниципального финансового контроля</t>
  </si>
  <si>
    <t>от "29  "   мая    2020г  №  4-45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</si>
</sst>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5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5" applyNumberFormat="1" applyFont="1" applyFill="1" applyBorder="1" applyAlignment="1">
      <alignment horizontal="center" vertical="center" wrapText="1"/>
    </xf>
    <xf numFmtId="0" fontId="10" fillId="0" borderId="8" xfId="5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6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8" fillId="0" borderId="7" xfId="2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9" fillId="2" borderId="1" xfId="6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2" borderId="1" xfId="5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2" fontId="9" fillId="3" borderId="1" xfId="6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3" borderId="1" xfId="6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2" fillId="3" borderId="1" xfId="5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49" fontId="10" fillId="3" borderId="1" xfId="6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4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2.04.2018%2009_45_21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1">
          <cell r="A21" t="str">
            <v>Обеспечение проведения выборов и референдумов</v>
          </cell>
        </row>
        <row r="22">
          <cell r="A22" t="str">
            <v xml:space="preserve">        Организация и проведение выборов и референдумов</v>
          </cell>
        </row>
        <row r="23">
          <cell r="A23" t="str">
            <v>Специальные расходы</v>
          </cell>
        </row>
        <row r="58">
          <cell r="A58" t="str">
            <v>Реализация программ (проектов) инициативного бюджетирования</v>
          </cell>
        </row>
        <row r="60">
          <cell r="A60" t="str">
            <v>Реализация федеральной целевой программы "Увековечение памяти погибших при защите Отечества на 2019-2024 годы"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89"/>
  <sheetViews>
    <sheetView tabSelected="1" view="pageBreakPreview" zoomScale="86" zoomScaleNormal="86" workbookViewId="0">
      <selection activeCell="C3" sqref="C3:G3"/>
    </sheetView>
  </sheetViews>
  <sheetFormatPr defaultRowHeight="12.75" x14ac:dyDescent="0.2"/>
  <cols>
    <col min="1" max="1" width="79.5703125" customWidth="1"/>
    <col min="2" max="2" width="9.28515625" customWidth="1"/>
    <col min="3" max="3" width="7" customWidth="1"/>
    <col min="4" max="4" width="9.42578125" customWidth="1"/>
    <col min="5" max="5" width="15.7109375" customWidth="1"/>
    <col min="6" max="6" width="9.42578125" customWidth="1"/>
    <col min="7" max="7" width="19.28515625" customWidth="1"/>
    <col min="8" max="8" width="15.85546875" customWidth="1"/>
  </cols>
  <sheetData>
    <row r="1" spans="1:8" ht="15.75" x14ac:dyDescent="0.2">
      <c r="C1" s="1"/>
      <c r="D1" s="1"/>
      <c r="E1" s="76" t="s">
        <v>77</v>
      </c>
      <c r="F1" s="76"/>
      <c r="G1" s="76"/>
    </row>
    <row r="2" spans="1:8" ht="30.75" customHeight="1" x14ac:dyDescent="0.25">
      <c r="C2" s="75" t="s">
        <v>63</v>
      </c>
      <c r="D2" s="75"/>
      <c r="E2" s="75"/>
      <c r="F2" s="75"/>
      <c r="G2" s="75"/>
    </row>
    <row r="3" spans="1:8" ht="15.75" x14ac:dyDescent="0.25">
      <c r="C3" s="75" t="s">
        <v>86</v>
      </c>
      <c r="D3" s="75"/>
      <c r="E3" s="75"/>
      <c r="F3" s="75"/>
      <c r="G3" s="75"/>
    </row>
    <row r="4" spans="1:8" ht="39" customHeight="1" x14ac:dyDescent="0.25">
      <c r="C4" s="75" t="s">
        <v>80</v>
      </c>
      <c r="D4" s="75"/>
      <c r="E4" s="75"/>
      <c r="F4" s="75"/>
      <c r="G4" s="75"/>
    </row>
    <row r="5" spans="1:8" ht="57" customHeight="1" x14ac:dyDescent="0.2">
      <c r="A5" s="78" t="s">
        <v>81</v>
      </c>
      <c r="B5" s="78"/>
      <c r="C5" s="78"/>
      <c r="D5" s="78"/>
      <c r="E5" s="78"/>
      <c r="F5" s="78"/>
      <c r="G5" s="78"/>
    </row>
    <row r="6" spans="1:8" ht="18.75" x14ac:dyDescent="0.3">
      <c r="A6" s="19"/>
      <c r="B6" s="19"/>
      <c r="C6" s="19"/>
      <c r="D6" s="19"/>
      <c r="E6" s="19"/>
      <c r="F6" s="19"/>
      <c r="G6" s="43" t="s">
        <v>44</v>
      </c>
    </row>
    <row r="7" spans="1:8" ht="33" customHeight="1" x14ac:dyDescent="0.2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79</v>
      </c>
    </row>
    <row r="8" spans="1:8" ht="15.75" x14ac:dyDescent="0.2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8" ht="31.5" x14ac:dyDescent="0.2">
      <c r="A9" s="56" t="s">
        <v>64</v>
      </c>
      <c r="B9" s="56">
        <v>922</v>
      </c>
      <c r="C9" s="56"/>
      <c r="D9" s="56"/>
      <c r="E9" s="56"/>
      <c r="F9" s="56"/>
      <c r="G9" s="57">
        <f>G108</f>
        <v>7194053.29</v>
      </c>
    </row>
    <row r="10" spans="1:8" ht="18.75" x14ac:dyDescent="0.2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f>G31+G11+G15+G23+G27</f>
        <v>2618427.2000000002</v>
      </c>
    </row>
    <row r="11" spans="1:8" ht="48.75" customHeight="1" x14ac:dyDescent="0.2">
      <c r="A11" s="39" t="s">
        <v>65</v>
      </c>
      <c r="B11" s="58">
        <v>922</v>
      </c>
      <c r="C11" s="59" t="s">
        <v>9</v>
      </c>
      <c r="D11" s="60" t="s">
        <v>10</v>
      </c>
      <c r="E11" s="61"/>
      <c r="F11" s="61"/>
      <c r="G11" s="61">
        <f>G12</f>
        <v>642600.95999999996</v>
      </c>
    </row>
    <row r="12" spans="1:8" ht="30.75" customHeight="1" x14ac:dyDescent="0.2">
      <c r="A12" s="34" t="s">
        <v>67</v>
      </c>
      <c r="B12" s="56">
        <v>922</v>
      </c>
      <c r="C12" s="62" t="s">
        <v>9</v>
      </c>
      <c r="D12" s="63" t="s">
        <v>10</v>
      </c>
      <c r="E12" s="17">
        <v>3000080010</v>
      </c>
      <c r="F12" s="17"/>
      <c r="G12" s="17">
        <f>G13</f>
        <v>642600.95999999996</v>
      </c>
    </row>
    <row r="13" spans="1:8" ht="87" customHeight="1" x14ac:dyDescent="0.2">
      <c r="A13" s="34" t="s">
        <v>68</v>
      </c>
      <c r="B13" s="56">
        <v>922</v>
      </c>
      <c r="C13" s="62" t="s">
        <v>9</v>
      </c>
      <c r="D13" s="63" t="s">
        <v>10</v>
      </c>
      <c r="E13" s="17">
        <v>3000080010</v>
      </c>
      <c r="F13" s="17">
        <v>100</v>
      </c>
      <c r="G13" s="17">
        <f>G14</f>
        <v>642600.95999999996</v>
      </c>
    </row>
    <row r="14" spans="1:8" ht="37.5" x14ac:dyDescent="0.2">
      <c r="A14" s="34" t="s">
        <v>69</v>
      </c>
      <c r="B14" s="56">
        <v>922</v>
      </c>
      <c r="C14" s="62" t="s">
        <v>9</v>
      </c>
      <c r="D14" s="63" t="s">
        <v>10</v>
      </c>
      <c r="E14" s="17">
        <v>3000080010</v>
      </c>
      <c r="F14" s="17">
        <v>120</v>
      </c>
      <c r="G14" s="17">
        <v>642600.95999999996</v>
      </c>
      <c r="H14" t="s">
        <v>84</v>
      </c>
    </row>
    <row r="15" spans="1:8" ht="66" customHeight="1" x14ac:dyDescent="0.2">
      <c r="A15" s="39" t="s">
        <v>66</v>
      </c>
      <c r="B15" s="58">
        <v>922</v>
      </c>
      <c r="C15" s="59" t="s">
        <v>9</v>
      </c>
      <c r="D15" s="60" t="s">
        <v>59</v>
      </c>
      <c r="E15" s="61"/>
      <c r="F15" s="61"/>
      <c r="G15" s="61">
        <f>G16</f>
        <v>1853139.51</v>
      </c>
    </row>
    <row r="16" spans="1:8" ht="37.5" x14ac:dyDescent="0.2">
      <c r="A16" s="34" t="s">
        <v>70</v>
      </c>
      <c r="B16" s="18">
        <v>922</v>
      </c>
      <c r="C16" s="64" t="s">
        <v>9</v>
      </c>
      <c r="D16" s="65" t="s">
        <v>59</v>
      </c>
      <c r="E16" s="17">
        <v>2201280040</v>
      </c>
      <c r="F16" s="17"/>
      <c r="G16" s="17">
        <f>G17+G19+G21</f>
        <v>1853139.51</v>
      </c>
    </row>
    <row r="17" spans="1:7" ht="84" customHeight="1" x14ac:dyDescent="0.2">
      <c r="A17" s="34" t="s">
        <v>68</v>
      </c>
      <c r="B17" s="18">
        <v>922</v>
      </c>
      <c r="C17" s="64" t="s">
        <v>9</v>
      </c>
      <c r="D17" s="65" t="s">
        <v>59</v>
      </c>
      <c r="E17" s="17">
        <v>2201280040</v>
      </c>
      <c r="F17" s="17">
        <v>100</v>
      </c>
      <c r="G17" s="17">
        <f>G18</f>
        <v>1441005.59</v>
      </c>
    </row>
    <row r="18" spans="1:7" ht="37.5" x14ac:dyDescent="0.2">
      <c r="A18" s="34" t="s">
        <v>69</v>
      </c>
      <c r="B18" s="18">
        <v>922</v>
      </c>
      <c r="C18" s="64" t="s">
        <v>9</v>
      </c>
      <c r="D18" s="65" t="s">
        <v>59</v>
      </c>
      <c r="E18" s="17">
        <v>2201280040</v>
      </c>
      <c r="F18" s="17">
        <v>120</v>
      </c>
      <c r="G18" s="17">
        <v>1441005.59</v>
      </c>
    </row>
    <row r="19" spans="1:7" ht="31.5" x14ac:dyDescent="0.2">
      <c r="A19" s="66" t="s">
        <v>71</v>
      </c>
      <c r="B19" s="18">
        <v>922</v>
      </c>
      <c r="C19" s="64" t="s">
        <v>9</v>
      </c>
      <c r="D19" s="65" t="s">
        <v>59</v>
      </c>
      <c r="E19" s="17">
        <v>2201280040</v>
      </c>
      <c r="F19" s="17">
        <v>200</v>
      </c>
      <c r="G19" s="46">
        <f>G20</f>
        <v>397066.7</v>
      </c>
    </row>
    <row r="20" spans="1:7" ht="31.5" x14ac:dyDescent="0.2">
      <c r="A20" s="66" t="s">
        <v>72</v>
      </c>
      <c r="B20" s="18">
        <v>922</v>
      </c>
      <c r="C20" s="64" t="s">
        <v>9</v>
      </c>
      <c r="D20" s="65" t="s">
        <v>59</v>
      </c>
      <c r="E20" s="17">
        <v>2201280040</v>
      </c>
      <c r="F20" s="17">
        <v>240</v>
      </c>
      <c r="G20" s="46">
        <v>397066.7</v>
      </c>
    </row>
    <row r="21" spans="1:7" ht="15.75" x14ac:dyDescent="0.2">
      <c r="A21" s="66" t="s">
        <v>14</v>
      </c>
      <c r="B21" s="18">
        <v>922</v>
      </c>
      <c r="C21" s="64" t="s">
        <v>9</v>
      </c>
      <c r="D21" s="65" t="s">
        <v>59</v>
      </c>
      <c r="E21" s="17">
        <v>2201280040</v>
      </c>
      <c r="F21" s="17">
        <v>800</v>
      </c>
      <c r="G21" s="17">
        <f>G22</f>
        <v>15067.22</v>
      </c>
    </row>
    <row r="22" spans="1:7" ht="15.75" x14ac:dyDescent="0.2">
      <c r="A22" s="66" t="s">
        <v>73</v>
      </c>
      <c r="B22" s="18">
        <v>922</v>
      </c>
      <c r="C22" s="64" t="s">
        <v>9</v>
      </c>
      <c r="D22" s="65" t="s">
        <v>59</v>
      </c>
      <c r="E22" s="17">
        <v>2201280040</v>
      </c>
      <c r="F22" s="17">
        <v>850</v>
      </c>
      <c r="G22" s="17">
        <v>15067.22</v>
      </c>
    </row>
    <row r="23" spans="1:7" ht="15.75" hidden="1" x14ac:dyDescent="0.2">
      <c r="A23" s="67" t="s">
        <v>76</v>
      </c>
      <c r="B23" s="68">
        <v>922</v>
      </c>
      <c r="C23" s="69" t="s">
        <v>9</v>
      </c>
      <c r="D23" s="70" t="s">
        <v>17</v>
      </c>
      <c r="E23" s="38"/>
      <c r="F23" s="38"/>
      <c r="G23" s="38">
        <f>G24</f>
        <v>0</v>
      </c>
    </row>
    <row r="24" spans="1:7" ht="15.75" hidden="1" x14ac:dyDescent="0.2">
      <c r="A24" s="71" t="s">
        <v>75</v>
      </c>
      <c r="B24" s="18">
        <v>922</v>
      </c>
      <c r="C24" s="64" t="s">
        <v>9</v>
      </c>
      <c r="D24" s="65" t="s">
        <v>17</v>
      </c>
      <c r="E24" s="17">
        <v>3000083030</v>
      </c>
      <c r="F24" s="17"/>
      <c r="G24" s="17">
        <f>G25</f>
        <v>0</v>
      </c>
    </row>
    <row r="25" spans="1:7" ht="15.75" hidden="1" x14ac:dyDescent="0.2">
      <c r="A25" s="66" t="s">
        <v>14</v>
      </c>
      <c r="B25" s="18">
        <v>922</v>
      </c>
      <c r="C25" s="64" t="s">
        <v>9</v>
      </c>
      <c r="D25" s="65" t="s">
        <v>17</v>
      </c>
      <c r="E25" s="17">
        <v>3000083030</v>
      </c>
      <c r="F25" s="17">
        <v>800</v>
      </c>
      <c r="G25" s="17">
        <f>G26</f>
        <v>0</v>
      </c>
    </row>
    <row r="26" spans="1:7" ht="15.75" hidden="1" x14ac:dyDescent="0.2">
      <c r="A26" s="66" t="s">
        <v>74</v>
      </c>
      <c r="B26" s="18">
        <v>922</v>
      </c>
      <c r="C26" s="64" t="s">
        <v>9</v>
      </c>
      <c r="D26" s="65" t="s">
        <v>17</v>
      </c>
      <c r="E26" s="17">
        <v>3000083030</v>
      </c>
      <c r="F26" s="17">
        <v>870</v>
      </c>
      <c r="G26" s="17">
        <v>0</v>
      </c>
    </row>
    <row r="27" spans="1:7" ht="26.25" customHeight="1" x14ac:dyDescent="0.2">
      <c r="A27" s="39" t="str">
        <f>[1]Документ!$A$21</f>
        <v>Обеспечение проведения выборов и референдумов</v>
      </c>
      <c r="B27" s="58">
        <v>922</v>
      </c>
      <c r="C27" s="59" t="s">
        <v>9</v>
      </c>
      <c r="D27" s="60" t="s">
        <v>16</v>
      </c>
      <c r="E27" s="58"/>
      <c r="F27" s="59"/>
      <c r="G27" s="51">
        <f>G28</f>
        <v>6664</v>
      </c>
    </row>
    <row r="28" spans="1:7" ht="15.75" x14ac:dyDescent="0.2">
      <c r="A28" s="72" t="str">
        <f>[1]Документ!$A$22</f>
        <v xml:space="preserve">        Организация и проведение выборов и референдумов</v>
      </c>
      <c r="B28" s="18">
        <v>922</v>
      </c>
      <c r="C28" s="64" t="s">
        <v>9</v>
      </c>
      <c r="D28" s="65" t="s">
        <v>16</v>
      </c>
      <c r="E28" s="17">
        <v>3000080060</v>
      </c>
      <c r="F28" s="17"/>
      <c r="G28" s="46">
        <f>G29</f>
        <v>6664</v>
      </c>
    </row>
    <row r="29" spans="1:7" ht="15.75" x14ac:dyDescent="0.2">
      <c r="A29" s="72" t="s">
        <v>14</v>
      </c>
      <c r="B29" s="18">
        <v>922</v>
      </c>
      <c r="C29" s="64" t="s">
        <v>9</v>
      </c>
      <c r="D29" s="65" t="s">
        <v>16</v>
      </c>
      <c r="E29" s="17">
        <v>3000080060</v>
      </c>
      <c r="F29" s="17">
        <v>800</v>
      </c>
      <c r="G29" s="46">
        <f>G30</f>
        <v>6664</v>
      </c>
    </row>
    <row r="30" spans="1:7" ht="15.75" x14ac:dyDescent="0.2">
      <c r="A30" s="72" t="str">
        <f>[1]Документ!$A$23</f>
        <v>Специальные расходы</v>
      </c>
      <c r="B30" s="18">
        <f>B28</f>
        <v>922</v>
      </c>
      <c r="C30" s="64" t="str">
        <f>C28</f>
        <v>01</v>
      </c>
      <c r="D30" s="65" t="str">
        <f>D28</f>
        <v>07</v>
      </c>
      <c r="E30" s="17">
        <f>E28</f>
        <v>3000080060</v>
      </c>
      <c r="F30" s="17">
        <v>880</v>
      </c>
      <c r="G30" s="46">
        <v>6664</v>
      </c>
    </row>
    <row r="31" spans="1:7" ht="23.25" customHeight="1" x14ac:dyDescent="0.2">
      <c r="A31" s="36" t="s">
        <v>18</v>
      </c>
      <c r="B31" s="58">
        <v>922</v>
      </c>
      <c r="C31" s="37" t="s">
        <v>9</v>
      </c>
      <c r="D31" s="37" t="s">
        <v>19</v>
      </c>
      <c r="E31" s="38" t="s">
        <v>2</v>
      </c>
      <c r="F31" s="38" t="s">
        <v>2</v>
      </c>
      <c r="G31" s="51">
        <f>G35+G45+G48</f>
        <v>116022.73</v>
      </c>
    </row>
    <row r="32" spans="1:7" ht="37.5" hidden="1" x14ac:dyDescent="0.2">
      <c r="A32" s="32" t="s">
        <v>70</v>
      </c>
      <c r="B32" s="56">
        <v>922</v>
      </c>
      <c r="C32" s="16" t="s">
        <v>9</v>
      </c>
      <c r="D32" s="16" t="s">
        <v>19</v>
      </c>
      <c r="E32" s="17">
        <v>2201280040</v>
      </c>
      <c r="F32" s="17"/>
      <c r="G32" s="17">
        <f>G33</f>
        <v>0</v>
      </c>
    </row>
    <row r="33" spans="1:7" ht="15.75" hidden="1" x14ac:dyDescent="0.2">
      <c r="A33" s="20" t="s">
        <v>14</v>
      </c>
      <c r="B33" s="56">
        <v>922</v>
      </c>
      <c r="C33" s="16" t="s">
        <v>9</v>
      </c>
      <c r="D33" s="16" t="s">
        <v>19</v>
      </c>
      <c r="E33" s="17">
        <v>2201280040</v>
      </c>
      <c r="F33" s="17">
        <v>800</v>
      </c>
      <c r="G33" s="17">
        <f>G34</f>
        <v>0</v>
      </c>
    </row>
    <row r="34" spans="1:7" ht="15.75" hidden="1" x14ac:dyDescent="0.2">
      <c r="A34" s="20" t="s">
        <v>46</v>
      </c>
      <c r="B34" s="56">
        <v>922</v>
      </c>
      <c r="C34" s="16" t="s">
        <v>9</v>
      </c>
      <c r="D34" s="16" t="s">
        <v>19</v>
      </c>
      <c r="E34" s="17">
        <v>2201280040</v>
      </c>
      <c r="F34" s="17">
        <v>850</v>
      </c>
      <c r="G34" s="17">
        <v>0</v>
      </c>
    </row>
    <row r="35" spans="1:7" ht="31.5" x14ac:dyDescent="0.2">
      <c r="A35" s="30" t="s">
        <v>38</v>
      </c>
      <c r="B35" s="56">
        <v>922</v>
      </c>
      <c r="C35" s="6" t="s">
        <v>9</v>
      </c>
      <c r="D35" s="6">
        <v>13</v>
      </c>
      <c r="E35" s="6">
        <v>2201380070</v>
      </c>
      <c r="F35" s="6"/>
      <c r="G35" s="44">
        <f>G36+G38+G43</f>
        <v>33745.360000000001</v>
      </c>
    </row>
    <row r="36" spans="1:7" ht="31.5" x14ac:dyDescent="0.2">
      <c r="A36" s="5" t="s">
        <v>51</v>
      </c>
      <c r="B36" s="56">
        <v>922</v>
      </c>
      <c r="C36" s="6" t="s">
        <v>9</v>
      </c>
      <c r="D36" s="6" t="s">
        <v>19</v>
      </c>
      <c r="E36" s="6">
        <v>2201380070</v>
      </c>
      <c r="F36" s="6">
        <v>200</v>
      </c>
      <c r="G36" s="44">
        <f>G37</f>
        <v>28745.360000000001</v>
      </c>
    </row>
    <row r="37" spans="1:7" ht="31.5" x14ac:dyDescent="0.2">
      <c r="A37" s="5" t="s">
        <v>47</v>
      </c>
      <c r="B37" s="56">
        <v>922</v>
      </c>
      <c r="C37" s="6" t="s">
        <v>9</v>
      </c>
      <c r="D37" s="6" t="s">
        <v>19</v>
      </c>
      <c r="E37" s="6">
        <v>2201380070</v>
      </c>
      <c r="F37" s="6">
        <v>240</v>
      </c>
      <c r="G37" s="44">
        <v>28745.360000000001</v>
      </c>
    </row>
    <row r="38" spans="1:7" ht="15.75" x14ac:dyDescent="0.2">
      <c r="A38" s="20" t="s">
        <v>14</v>
      </c>
      <c r="B38" s="56">
        <v>922</v>
      </c>
      <c r="C38" s="23" t="s">
        <v>9</v>
      </c>
      <c r="D38" s="11" t="s">
        <v>19</v>
      </c>
      <c r="E38" s="6">
        <v>2201380070</v>
      </c>
      <c r="F38" s="6">
        <v>800</v>
      </c>
      <c r="G38" s="44">
        <f>G39</f>
        <v>5000</v>
      </c>
    </row>
    <row r="39" spans="1:7" ht="15.75" x14ac:dyDescent="0.2">
      <c r="A39" s="20" t="s">
        <v>46</v>
      </c>
      <c r="B39" s="56">
        <v>922</v>
      </c>
      <c r="C39" s="24" t="s">
        <v>9</v>
      </c>
      <c r="D39" s="6" t="s">
        <v>19</v>
      </c>
      <c r="E39" s="6">
        <v>2201380070</v>
      </c>
      <c r="F39" s="6">
        <v>850</v>
      </c>
      <c r="G39" s="44">
        <v>5000</v>
      </c>
    </row>
    <row r="40" spans="1:7" ht="31.5" hidden="1" x14ac:dyDescent="0.2">
      <c r="A40" s="31" t="s">
        <v>50</v>
      </c>
      <c r="B40" s="56">
        <v>922</v>
      </c>
      <c r="C40" s="11" t="s">
        <v>9</v>
      </c>
      <c r="D40" s="6">
        <v>13</v>
      </c>
      <c r="E40" s="6">
        <v>2201480900</v>
      </c>
      <c r="F40" s="6"/>
      <c r="G40" s="6">
        <f>G41</f>
        <v>0</v>
      </c>
    </row>
    <row r="41" spans="1:7" ht="31.5" hidden="1" x14ac:dyDescent="0.2">
      <c r="A41" s="5" t="s">
        <v>51</v>
      </c>
      <c r="B41" s="56">
        <v>922</v>
      </c>
      <c r="C41" s="11" t="s">
        <v>9</v>
      </c>
      <c r="D41" s="6">
        <v>13</v>
      </c>
      <c r="E41" s="6">
        <v>2201480900</v>
      </c>
      <c r="F41" s="6">
        <v>200</v>
      </c>
      <c r="G41" s="6">
        <f>G42</f>
        <v>0</v>
      </c>
    </row>
    <row r="42" spans="1:7" ht="31.5" hidden="1" x14ac:dyDescent="0.2">
      <c r="A42" s="5" t="s">
        <v>47</v>
      </c>
      <c r="B42" s="56">
        <v>922</v>
      </c>
      <c r="C42" s="11" t="s">
        <v>9</v>
      </c>
      <c r="D42" s="6">
        <v>13</v>
      </c>
      <c r="E42" s="6">
        <v>2201480900</v>
      </c>
      <c r="F42" s="6">
        <v>240</v>
      </c>
      <c r="G42" s="6"/>
    </row>
    <row r="43" spans="1:7" ht="15.75" hidden="1" x14ac:dyDescent="0.2">
      <c r="A43" s="5" t="str">
        <f>$A$25</f>
        <v>Иные бюджетные ассигнования</v>
      </c>
      <c r="B43" s="56">
        <f>B37</f>
        <v>922</v>
      </c>
      <c r="C43" s="11" t="str">
        <f>C37</f>
        <v>01</v>
      </c>
      <c r="D43" s="6" t="str">
        <f>D37</f>
        <v>13</v>
      </c>
      <c r="E43" s="6">
        <v>2201480900</v>
      </c>
      <c r="F43" s="6">
        <v>800</v>
      </c>
      <c r="G43" s="6">
        <f>G44</f>
        <v>0</v>
      </c>
    </row>
    <row r="44" spans="1:7" ht="15.75" hidden="1" x14ac:dyDescent="0.2">
      <c r="A44" s="5" t="str">
        <f>$A$22</f>
        <v>Уплата налогов, сборов и иных платежей</v>
      </c>
      <c r="B44" s="56">
        <f>B43</f>
        <v>922</v>
      </c>
      <c r="C44" s="11" t="str">
        <f>C43</f>
        <v>01</v>
      </c>
      <c r="D44" s="6" t="str">
        <f>D43</f>
        <v>13</v>
      </c>
      <c r="E44" s="6">
        <v>2201480900</v>
      </c>
      <c r="F44" s="6">
        <v>850</v>
      </c>
      <c r="G44" s="6"/>
    </row>
    <row r="45" spans="1:7" ht="31.5" x14ac:dyDescent="0.2">
      <c r="A45" s="30" t="s">
        <v>78</v>
      </c>
      <c r="B45" s="56">
        <v>922</v>
      </c>
      <c r="C45" s="6" t="s">
        <v>9</v>
      </c>
      <c r="D45" s="6" t="s">
        <v>19</v>
      </c>
      <c r="E45" s="18">
        <v>2201580920</v>
      </c>
      <c r="F45" s="6"/>
      <c r="G45" s="6">
        <f>G46</f>
        <v>81677.37</v>
      </c>
    </row>
    <row r="46" spans="1:7" ht="31.5" x14ac:dyDescent="0.2">
      <c r="A46" s="5" t="s">
        <v>51</v>
      </c>
      <c r="B46" s="56">
        <v>922</v>
      </c>
      <c r="C46" s="6" t="s">
        <v>9</v>
      </c>
      <c r="D46" s="6" t="s">
        <v>19</v>
      </c>
      <c r="E46" s="18">
        <v>2201580920</v>
      </c>
      <c r="F46" s="6">
        <v>200</v>
      </c>
      <c r="G46" s="6">
        <f>G47</f>
        <v>81677.37</v>
      </c>
    </row>
    <row r="47" spans="1:7" ht="31.5" x14ac:dyDescent="0.2">
      <c r="A47" s="5" t="s">
        <v>47</v>
      </c>
      <c r="B47" s="56">
        <v>922</v>
      </c>
      <c r="C47" s="6" t="s">
        <v>9</v>
      </c>
      <c r="D47" s="6" t="s">
        <v>19</v>
      </c>
      <c r="E47" s="18">
        <v>2201580920</v>
      </c>
      <c r="F47" s="6">
        <v>240</v>
      </c>
      <c r="G47" s="6">
        <v>81677.37</v>
      </c>
    </row>
    <row r="48" spans="1:7" ht="63" x14ac:dyDescent="0.2">
      <c r="A48" s="30" t="s">
        <v>85</v>
      </c>
      <c r="B48" s="56">
        <v>922</v>
      </c>
      <c r="C48" s="6" t="str">
        <f>C46</f>
        <v>01</v>
      </c>
      <c r="D48" s="6" t="str">
        <f>D46</f>
        <v>13</v>
      </c>
      <c r="E48" s="18">
        <v>2202684400</v>
      </c>
      <c r="F48" s="6"/>
      <c r="G48" s="44">
        <f>G49</f>
        <v>600</v>
      </c>
    </row>
    <row r="49" spans="1:7" ht="15.75" x14ac:dyDescent="0.2">
      <c r="A49" s="5" t="s">
        <v>39</v>
      </c>
      <c r="B49" s="56">
        <f>B47</f>
        <v>922</v>
      </c>
      <c r="C49" s="6" t="str">
        <f>C47</f>
        <v>01</v>
      </c>
      <c r="D49" s="6" t="str">
        <f>D47</f>
        <v>13</v>
      </c>
      <c r="E49" s="18">
        <v>2202684400</v>
      </c>
      <c r="F49" s="6">
        <v>500</v>
      </c>
      <c r="G49" s="44">
        <f>G50</f>
        <v>600</v>
      </c>
    </row>
    <row r="50" spans="1:7" ht="15.75" x14ac:dyDescent="0.2">
      <c r="A50" s="5" t="s">
        <v>40</v>
      </c>
      <c r="B50" s="56">
        <f>B49</f>
        <v>922</v>
      </c>
      <c r="C50" s="6" t="str">
        <f>C49</f>
        <v>01</v>
      </c>
      <c r="D50" s="6" t="str">
        <f>D49</f>
        <v>13</v>
      </c>
      <c r="E50" s="18">
        <f>E49</f>
        <v>2202684400</v>
      </c>
      <c r="F50" s="6">
        <v>540</v>
      </c>
      <c r="G50" s="44">
        <v>600</v>
      </c>
    </row>
    <row r="51" spans="1:7" ht="26.25" customHeight="1" x14ac:dyDescent="0.2">
      <c r="A51" s="7" t="s">
        <v>22</v>
      </c>
      <c r="B51" s="58">
        <v>922</v>
      </c>
      <c r="C51" s="8" t="s">
        <v>10</v>
      </c>
      <c r="D51" s="9" t="s">
        <v>2</v>
      </c>
      <c r="E51" s="9" t="s">
        <v>2</v>
      </c>
      <c r="F51" s="9" t="s">
        <v>2</v>
      </c>
      <c r="G51" s="45">
        <f>G52</f>
        <v>79305</v>
      </c>
    </row>
    <row r="52" spans="1:7" ht="15.75" x14ac:dyDescent="0.2">
      <c r="A52" s="27" t="s">
        <v>23</v>
      </c>
      <c r="B52" s="56">
        <v>922</v>
      </c>
      <c r="C52" s="16" t="s">
        <v>10</v>
      </c>
      <c r="D52" s="16" t="s">
        <v>11</v>
      </c>
      <c r="E52" s="17" t="s">
        <v>2</v>
      </c>
      <c r="F52" s="17" t="s">
        <v>2</v>
      </c>
      <c r="G52" s="46">
        <f>G53</f>
        <v>79305</v>
      </c>
    </row>
    <row r="53" spans="1:7" ht="31.5" x14ac:dyDescent="0.2">
      <c r="A53" s="22" t="s">
        <v>49</v>
      </c>
      <c r="B53" s="56">
        <v>922</v>
      </c>
      <c r="C53" s="6" t="s">
        <v>10</v>
      </c>
      <c r="D53" s="6" t="s">
        <v>11</v>
      </c>
      <c r="E53" s="6">
        <v>2201151180</v>
      </c>
      <c r="F53" s="10" t="s">
        <v>2</v>
      </c>
      <c r="G53" s="47">
        <f>G54+G56</f>
        <v>79305</v>
      </c>
    </row>
    <row r="54" spans="1:7" ht="81.75" customHeight="1" x14ac:dyDescent="0.2">
      <c r="A54" s="34" t="s">
        <v>68</v>
      </c>
      <c r="B54" s="73">
        <v>922</v>
      </c>
      <c r="C54" s="11" t="s">
        <v>10</v>
      </c>
      <c r="D54" s="6" t="s">
        <v>11</v>
      </c>
      <c r="E54" s="6">
        <v>2201151180</v>
      </c>
      <c r="F54" s="6">
        <v>100</v>
      </c>
      <c r="G54" s="6">
        <f>G55</f>
        <v>77697.06</v>
      </c>
    </row>
    <row r="55" spans="1:7" ht="37.5" x14ac:dyDescent="0.2">
      <c r="A55" s="34" t="s">
        <v>69</v>
      </c>
      <c r="B55" s="73">
        <v>922</v>
      </c>
      <c r="C55" s="11" t="s">
        <v>10</v>
      </c>
      <c r="D55" s="6" t="s">
        <v>11</v>
      </c>
      <c r="E55" s="6">
        <v>2201151180</v>
      </c>
      <c r="F55" s="6">
        <v>120</v>
      </c>
      <c r="G55" s="6">
        <v>77697.06</v>
      </c>
    </row>
    <row r="56" spans="1:7" ht="31.5" x14ac:dyDescent="0.2">
      <c r="A56" s="5" t="s">
        <v>51</v>
      </c>
      <c r="B56" s="73">
        <v>922</v>
      </c>
      <c r="C56" s="11" t="s">
        <v>10</v>
      </c>
      <c r="D56" s="6" t="s">
        <v>11</v>
      </c>
      <c r="E56" s="6">
        <v>2201151180</v>
      </c>
      <c r="F56" s="6">
        <v>200</v>
      </c>
      <c r="G56" s="6">
        <f>G57</f>
        <v>1607.94</v>
      </c>
    </row>
    <row r="57" spans="1:7" ht="31.5" x14ac:dyDescent="0.2">
      <c r="A57" s="5" t="s">
        <v>47</v>
      </c>
      <c r="B57" s="73">
        <v>922</v>
      </c>
      <c r="C57" s="11" t="s">
        <v>10</v>
      </c>
      <c r="D57" s="6" t="s">
        <v>11</v>
      </c>
      <c r="E57" s="6">
        <v>2201151180</v>
      </c>
      <c r="F57" s="6">
        <v>240</v>
      </c>
      <c r="G57" s="6">
        <v>1607.94</v>
      </c>
    </row>
    <row r="58" spans="1:7" ht="24.75" customHeight="1" x14ac:dyDescent="0.2">
      <c r="A58" s="35" t="s">
        <v>41</v>
      </c>
      <c r="B58" s="58">
        <v>922</v>
      </c>
      <c r="C58" s="13" t="s">
        <v>11</v>
      </c>
      <c r="D58" s="13"/>
      <c r="E58" s="14"/>
      <c r="F58" s="14"/>
      <c r="G58" s="48">
        <f>G59</f>
        <v>20000</v>
      </c>
    </row>
    <row r="59" spans="1:7" ht="41.25" customHeight="1" x14ac:dyDescent="0.2">
      <c r="A59" s="5" t="s">
        <v>42</v>
      </c>
      <c r="B59" s="56">
        <v>922</v>
      </c>
      <c r="C59" s="15" t="s">
        <v>11</v>
      </c>
      <c r="D59" s="15" t="s">
        <v>24</v>
      </c>
      <c r="E59" s="6"/>
      <c r="F59" s="6"/>
      <c r="G59" s="44">
        <f>G60</f>
        <v>20000</v>
      </c>
    </row>
    <row r="60" spans="1:7" ht="15.75" x14ac:dyDescent="0.2">
      <c r="A60" s="5" t="s">
        <v>43</v>
      </c>
      <c r="B60" s="56">
        <v>922</v>
      </c>
      <c r="C60" s="15" t="s">
        <v>11</v>
      </c>
      <c r="D60" s="15" t="s">
        <v>24</v>
      </c>
      <c r="E60" s="6">
        <v>2201681140</v>
      </c>
      <c r="F60" s="6"/>
      <c r="G60" s="44">
        <f>G61</f>
        <v>20000</v>
      </c>
    </row>
    <row r="61" spans="1:7" ht="31.5" x14ac:dyDescent="0.2">
      <c r="A61" s="5" t="s">
        <v>51</v>
      </c>
      <c r="B61" s="56">
        <v>922</v>
      </c>
      <c r="C61" s="15" t="s">
        <v>11</v>
      </c>
      <c r="D61" s="15" t="s">
        <v>24</v>
      </c>
      <c r="E61" s="6">
        <v>2201681140</v>
      </c>
      <c r="F61" s="6">
        <v>200</v>
      </c>
      <c r="G61" s="44">
        <f>G62</f>
        <v>20000</v>
      </c>
    </row>
    <row r="62" spans="1:7" ht="31.5" x14ac:dyDescent="0.2">
      <c r="A62" s="5" t="s">
        <v>47</v>
      </c>
      <c r="B62" s="56">
        <v>922</v>
      </c>
      <c r="C62" s="15" t="s">
        <v>11</v>
      </c>
      <c r="D62" s="15" t="s">
        <v>24</v>
      </c>
      <c r="E62" s="6">
        <v>2201681140</v>
      </c>
      <c r="F62" s="6">
        <v>240</v>
      </c>
      <c r="G62" s="44">
        <v>20000</v>
      </c>
    </row>
    <row r="63" spans="1:7" ht="30" customHeight="1" x14ac:dyDescent="0.2">
      <c r="A63" s="12" t="s">
        <v>60</v>
      </c>
      <c r="B63" s="58">
        <v>922</v>
      </c>
      <c r="C63" s="26" t="s">
        <v>59</v>
      </c>
      <c r="D63" s="26"/>
      <c r="E63" s="26"/>
      <c r="F63" s="26"/>
      <c r="G63" s="26">
        <f>G64</f>
        <v>1755968</v>
      </c>
    </row>
    <row r="64" spans="1:7" ht="15.75" x14ac:dyDescent="0.2">
      <c r="A64" s="5" t="s">
        <v>61</v>
      </c>
      <c r="B64" s="56">
        <v>922</v>
      </c>
      <c r="C64" s="15" t="s">
        <v>59</v>
      </c>
      <c r="D64" s="15" t="s">
        <v>24</v>
      </c>
      <c r="E64" s="6"/>
      <c r="F64" s="6"/>
      <c r="G64" s="6">
        <f>G65</f>
        <v>1755968</v>
      </c>
    </row>
    <row r="65" spans="1:7" ht="26.25" customHeight="1" x14ac:dyDescent="0.2">
      <c r="A65" s="5" t="s">
        <v>62</v>
      </c>
      <c r="B65" s="56">
        <v>922</v>
      </c>
      <c r="C65" s="15" t="s">
        <v>59</v>
      </c>
      <c r="D65" s="15" t="s">
        <v>24</v>
      </c>
      <c r="E65" s="6">
        <v>2201881600</v>
      </c>
      <c r="F65" s="6"/>
      <c r="G65" s="6">
        <f>G66</f>
        <v>1755968</v>
      </c>
    </row>
    <row r="66" spans="1:7" ht="31.5" x14ac:dyDescent="0.2">
      <c r="A66" s="5" t="s">
        <v>51</v>
      </c>
      <c r="B66" s="56">
        <v>922</v>
      </c>
      <c r="C66" s="15" t="s">
        <v>59</v>
      </c>
      <c r="D66" s="15" t="s">
        <v>24</v>
      </c>
      <c r="E66" s="6">
        <v>2201881600</v>
      </c>
      <c r="F66" s="6">
        <v>200</v>
      </c>
      <c r="G66" s="6">
        <f>G67</f>
        <v>1755968</v>
      </c>
    </row>
    <row r="67" spans="1:7" ht="31.5" x14ac:dyDescent="0.2">
      <c r="A67" s="5" t="s">
        <v>47</v>
      </c>
      <c r="B67" s="56">
        <v>922</v>
      </c>
      <c r="C67" s="15" t="s">
        <v>59</v>
      </c>
      <c r="D67" s="15" t="s">
        <v>24</v>
      </c>
      <c r="E67" s="6">
        <v>2201881600</v>
      </c>
      <c r="F67" s="6">
        <v>240</v>
      </c>
      <c r="G67" s="6">
        <v>1755968</v>
      </c>
    </row>
    <row r="68" spans="1:7" ht="27" customHeight="1" x14ac:dyDescent="0.2">
      <c r="A68" s="7" t="s">
        <v>28</v>
      </c>
      <c r="B68" s="58">
        <v>922</v>
      </c>
      <c r="C68" s="8" t="s">
        <v>15</v>
      </c>
      <c r="D68" s="9" t="s">
        <v>2</v>
      </c>
      <c r="E68" s="9" t="s">
        <v>2</v>
      </c>
      <c r="F68" s="9" t="s">
        <v>2</v>
      </c>
      <c r="G68" s="9">
        <f>G69</f>
        <v>2572890.67</v>
      </c>
    </row>
    <row r="69" spans="1:7" ht="15.75" x14ac:dyDescent="0.2">
      <c r="A69" s="30" t="s">
        <v>26</v>
      </c>
      <c r="B69" s="56">
        <v>922</v>
      </c>
      <c r="C69" s="6" t="s">
        <v>15</v>
      </c>
      <c r="D69" s="15" t="s">
        <v>11</v>
      </c>
      <c r="E69" s="6"/>
      <c r="F69" s="6"/>
      <c r="G69" s="53">
        <f>G70+G76+G79+G82+G85</f>
        <v>2572890.67</v>
      </c>
    </row>
    <row r="70" spans="1:7" ht="15.75" x14ac:dyDescent="0.2">
      <c r="A70" s="30" t="s">
        <v>53</v>
      </c>
      <c r="B70" s="56">
        <v>922</v>
      </c>
      <c r="C70" s="6" t="s">
        <v>15</v>
      </c>
      <c r="D70" s="15" t="s">
        <v>11</v>
      </c>
      <c r="E70" s="6">
        <v>2201981690</v>
      </c>
      <c r="F70" s="6"/>
      <c r="G70" s="53">
        <f>G71</f>
        <v>216601.19</v>
      </c>
    </row>
    <row r="71" spans="1:7" ht="31.5" x14ac:dyDescent="0.2">
      <c r="A71" s="5" t="s">
        <v>51</v>
      </c>
      <c r="B71" s="56">
        <v>922</v>
      </c>
      <c r="C71" s="6" t="s">
        <v>15</v>
      </c>
      <c r="D71" s="15" t="s">
        <v>11</v>
      </c>
      <c r="E71" s="6">
        <v>2201981690</v>
      </c>
      <c r="F71" s="6">
        <v>200</v>
      </c>
      <c r="G71" s="6">
        <f>G72</f>
        <v>216601.19</v>
      </c>
    </row>
    <row r="72" spans="1:7" ht="31.5" x14ac:dyDescent="0.2">
      <c r="A72" s="5" t="s">
        <v>47</v>
      </c>
      <c r="B72" s="56">
        <v>922</v>
      </c>
      <c r="C72" s="6" t="s">
        <v>15</v>
      </c>
      <c r="D72" s="15" t="s">
        <v>11</v>
      </c>
      <c r="E72" s="6">
        <v>2201981690</v>
      </c>
      <c r="F72" s="6">
        <v>240</v>
      </c>
      <c r="G72" s="6">
        <v>216601.19</v>
      </c>
    </row>
    <row r="73" spans="1:7" ht="15.75" hidden="1" x14ac:dyDescent="0.2">
      <c r="A73" s="30" t="s">
        <v>34</v>
      </c>
      <c r="B73" s="56">
        <v>922</v>
      </c>
      <c r="C73" s="6" t="s">
        <v>15</v>
      </c>
      <c r="D73" s="15" t="s">
        <v>11</v>
      </c>
      <c r="E73" s="6">
        <v>2202081700</v>
      </c>
      <c r="F73" s="6"/>
      <c r="G73" s="6">
        <f>G74</f>
        <v>0</v>
      </c>
    </row>
    <row r="74" spans="1:7" ht="31.5" hidden="1" x14ac:dyDescent="0.2">
      <c r="A74" s="5" t="s">
        <v>51</v>
      </c>
      <c r="B74" s="56">
        <v>922</v>
      </c>
      <c r="C74" s="6" t="s">
        <v>15</v>
      </c>
      <c r="D74" s="15" t="s">
        <v>11</v>
      </c>
      <c r="E74" s="6">
        <v>2202081700</v>
      </c>
      <c r="F74" s="6">
        <v>200</v>
      </c>
      <c r="G74" s="6">
        <f>G75</f>
        <v>0</v>
      </c>
    </row>
    <row r="75" spans="1:7" ht="31.5" hidden="1" x14ac:dyDescent="0.2">
      <c r="A75" s="5" t="s">
        <v>47</v>
      </c>
      <c r="B75" s="56">
        <v>922</v>
      </c>
      <c r="C75" s="6" t="s">
        <v>15</v>
      </c>
      <c r="D75" s="15" t="s">
        <v>11</v>
      </c>
      <c r="E75" s="6">
        <v>2202081700</v>
      </c>
      <c r="F75" s="6">
        <v>240</v>
      </c>
      <c r="G75" s="6"/>
    </row>
    <row r="76" spans="1:7" ht="15.75" x14ac:dyDescent="0.2">
      <c r="A76" s="30" t="s">
        <v>35</v>
      </c>
      <c r="B76" s="56">
        <v>922</v>
      </c>
      <c r="C76" s="6" t="s">
        <v>15</v>
      </c>
      <c r="D76" s="15" t="s">
        <v>11</v>
      </c>
      <c r="E76" s="6">
        <v>2202181710</v>
      </c>
      <c r="F76" s="6"/>
      <c r="G76" s="54">
        <f>G77</f>
        <v>538643.66</v>
      </c>
    </row>
    <row r="77" spans="1:7" ht="31.5" x14ac:dyDescent="0.2">
      <c r="A77" s="5" t="s">
        <v>51</v>
      </c>
      <c r="B77" s="56">
        <v>922</v>
      </c>
      <c r="C77" s="6" t="s">
        <v>15</v>
      </c>
      <c r="D77" s="15" t="s">
        <v>11</v>
      </c>
      <c r="E77" s="6">
        <v>2202181710</v>
      </c>
      <c r="F77" s="6">
        <v>200</v>
      </c>
      <c r="G77" s="6">
        <f>G78</f>
        <v>538643.66</v>
      </c>
    </row>
    <row r="78" spans="1:7" ht="31.5" x14ac:dyDescent="0.2">
      <c r="A78" s="5" t="s">
        <v>47</v>
      </c>
      <c r="B78" s="56">
        <v>922</v>
      </c>
      <c r="C78" s="6" t="s">
        <v>15</v>
      </c>
      <c r="D78" s="15" t="s">
        <v>11</v>
      </c>
      <c r="E78" s="6">
        <v>2202181710</v>
      </c>
      <c r="F78" s="6">
        <v>240</v>
      </c>
      <c r="G78" s="6">
        <v>538643.66</v>
      </c>
    </row>
    <row r="79" spans="1:7" ht="27" customHeight="1" x14ac:dyDescent="0.2">
      <c r="A79" s="30" t="s">
        <v>54</v>
      </c>
      <c r="B79" s="56">
        <v>922</v>
      </c>
      <c r="C79" s="6" t="s">
        <v>15</v>
      </c>
      <c r="D79" s="15" t="s">
        <v>11</v>
      </c>
      <c r="E79" s="6">
        <v>2202281730</v>
      </c>
      <c r="F79" s="6"/>
      <c r="G79" s="53">
        <f>G80</f>
        <v>571888.81999999995</v>
      </c>
    </row>
    <row r="80" spans="1:7" ht="31.5" x14ac:dyDescent="0.2">
      <c r="A80" s="5" t="s">
        <v>51</v>
      </c>
      <c r="B80" s="56">
        <v>922</v>
      </c>
      <c r="C80" s="6" t="s">
        <v>15</v>
      </c>
      <c r="D80" s="15" t="s">
        <v>11</v>
      </c>
      <c r="E80" s="6">
        <v>2202281730</v>
      </c>
      <c r="F80" s="6">
        <v>200</v>
      </c>
      <c r="G80" s="6">
        <f>G81</f>
        <v>571888.81999999995</v>
      </c>
    </row>
    <row r="81" spans="1:7" ht="31.5" x14ac:dyDescent="0.2">
      <c r="A81" s="5" t="s">
        <v>47</v>
      </c>
      <c r="B81" s="56">
        <v>922</v>
      </c>
      <c r="C81" s="6" t="s">
        <v>15</v>
      </c>
      <c r="D81" s="15" t="s">
        <v>11</v>
      </c>
      <c r="E81" s="6">
        <v>2202281730</v>
      </c>
      <c r="F81" s="6">
        <v>240</v>
      </c>
      <c r="G81" s="6">
        <v>571888.81999999995</v>
      </c>
    </row>
    <row r="82" spans="1:7" ht="20.25" customHeight="1" x14ac:dyDescent="0.2">
      <c r="A82" s="52" t="str">
        <f>[1]Документ!$A$58</f>
        <v>Реализация программ (проектов) инициативного бюджетирования</v>
      </c>
      <c r="B82" s="56">
        <v>922</v>
      </c>
      <c r="C82" s="6" t="s">
        <v>15</v>
      </c>
      <c r="D82" s="15" t="s">
        <v>11</v>
      </c>
      <c r="E82" s="6" t="s">
        <v>82</v>
      </c>
      <c r="F82" s="6"/>
      <c r="G82" s="54">
        <f>G83</f>
        <v>1000000</v>
      </c>
    </row>
    <row r="83" spans="1:7" ht="40.5" customHeight="1" x14ac:dyDescent="0.2">
      <c r="A83" s="50" t="str">
        <f>$A$72</f>
        <v>Иные закупки товаров, работ и услуг для  обеспечения государственных (муниципальных) нужд</v>
      </c>
      <c r="B83" s="56">
        <v>922</v>
      </c>
      <c r="C83" s="6" t="s">
        <v>15</v>
      </c>
      <c r="D83" s="15" t="s">
        <v>11</v>
      </c>
      <c r="E83" s="6" t="s">
        <v>82</v>
      </c>
      <c r="F83" s="6">
        <v>200</v>
      </c>
      <c r="G83" s="44">
        <f>G84</f>
        <v>1000000</v>
      </c>
    </row>
    <row r="84" spans="1:7" ht="30" customHeight="1" x14ac:dyDescent="0.2">
      <c r="A84" s="50" t="str">
        <f>$A$72</f>
        <v>Иные закупки товаров, работ и услуг для  обеспечения государственных (муниципальных) нужд</v>
      </c>
      <c r="B84" s="56">
        <v>922</v>
      </c>
      <c r="C84" s="6" t="s">
        <v>15</v>
      </c>
      <c r="D84" s="15" t="s">
        <v>11</v>
      </c>
      <c r="E84" s="6" t="s">
        <v>82</v>
      </c>
      <c r="F84" s="6">
        <v>240</v>
      </c>
      <c r="G84" s="44">
        <v>1000000</v>
      </c>
    </row>
    <row r="85" spans="1:7" ht="32.25" customHeight="1" x14ac:dyDescent="0.2">
      <c r="A85" s="52" t="str">
        <f>[1]Документ!$A$60</f>
        <v>Реализация федеральной целевой программы "Увековечение памяти погибших при защите Отечества на 2019-2024 годы"</v>
      </c>
      <c r="B85" s="56">
        <v>922</v>
      </c>
      <c r="C85" s="6" t="s">
        <v>15</v>
      </c>
      <c r="D85" s="15" t="s">
        <v>11</v>
      </c>
      <c r="E85" s="6" t="s">
        <v>83</v>
      </c>
      <c r="F85" s="6"/>
      <c r="G85" s="54">
        <f>G86</f>
        <v>245757</v>
      </c>
    </row>
    <row r="86" spans="1:7" ht="32.25" customHeight="1" x14ac:dyDescent="0.2">
      <c r="A86" s="50" t="str">
        <f>$A$72</f>
        <v>Иные закупки товаров, работ и услуг для  обеспечения государственных (муниципальных) нужд</v>
      </c>
      <c r="B86" s="56">
        <v>922</v>
      </c>
      <c r="C86" s="6" t="s">
        <v>15</v>
      </c>
      <c r="D86" s="15" t="s">
        <v>11</v>
      </c>
      <c r="E86" s="6" t="s">
        <v>83</v>
      </c>
      <c r="F86" s="6">
        <v>200</v>
      </c>
      <c r="G86" s="44">
        <f>G87</f>
        <v>245757</v>
      </c>
    </row>
    <row r="87" spans="1:7" ht="33" customHeight="1" x14ac:dyDescent="0.2">
      <c r="A87" s="50" t="str">
        <f>$A$84</f>
        <v>Иные закупки товаров, работ и услуг для  обеспечения государственных (муниципальных) нужд</v>
      </c>
      <c r="B87" s="56">
        <v>922</v>
      </c>
      <c r="C87" s="6" t="s">
        <v>15</v>
      </c>
      <c r="D87" s="15" t="s">
        <v>11</v>
      </c>
      <c r="E87" s="6" t="s">
        <v>83</v>
      </c>
      <c r="F87" s="6">
        <v>240</v>
      </c>
      <c r="G87" s="44">
        <v>245757</v>
      </c>
    </row>
    <row r="88" spans="1:7" ht="21.75" customHeight="1" x14ac:dyDescent="0.2">
      <c r="A88" s="7" t="s">
        <v>29</v>
      </c>
      <c r="B88" s="58">
        <v>922</v>
      </c>
      <c r="C88" s="8" t="s">
        <v>16</v>
      </c>
      <c r="D88" s="9" t="s">
        <v>2</v>
      </c>
      <c r="E88" s="9" t="s">
        <v>2</v>
      </c>
      <c r="F88" s="9" t="s">
        <v>2</v>
      </c>
      <c r="G88" s="45">
        <f>G89</f>
        <v>10000</v>
      </c>
    </row>
    <row r="89" spans="1:7" ht="15.75" x14ac:dyDescent="0.2">
      <c r="A89" s="33" t="s">
        <v>55</v>
      </c>
      <c r="B89" s="56">
        <v>922</v>
      </c>
      <c r="C89" s="16" t="s">
        <v>16</v>
      </c>
      <c r="D89" s="16" t="s">
        <v>16</v>
      </c>
      <c r="E89" s="17" t="s">
        <v>2</v>
      </c>
      <c r="F89" s="17" t="s">
        <v>2</v>
      </c>
      <c r="G89" s="46">
        <f>G90</f>
        <v>10000</v>
      </c>
    </row>
    <row r="90" spans="1:7" ht="15.75" x14ac:dyDescent="0.2">
      <c r="A90" s="30" t="s">
        <v>56</v>
      </c>
      <c r="B90" s="56">
        <v>922</v>
      </c>
      <c r="C90" s="6" t="s">
        <v>16</v>
      </c>
      <c r="D90" s="6" t="s">
        <v>16</v>
      </c>
      <c r="E90" s="6">
        <v>2202482360</v>
      </c>
      <c r="F90" s="10" t="s">
        <v>2</v>
      </c>
      <c r="G90" s="47">
        <f>G91</f>
        <v>10000</v>
      </c>
    </row>
    <row r="91" spans="1:7" ht="31.5" x14ac:dyDescent="0.2">
      <c r="A91" s="5" t="s">
        <v>51</v>
      </c>
      <c r="B91" s="56">
        <v>922</v>
      </c>
      <c r="C91" s="6" t="s">
        <v>16</v>
      </c>
      <c r="D91" s="6" t="s">
        <v>16</v>
      </c>
      <c r="E91" s="6">
        <v>2202482360</v>
      </c>
      <c r="F91" s="6" t="s">
        <v>12</v>
      </c>
      <c r="G91" s="44">
        <f>G92</f>
        <v>10000</v>
      </c>
    </row>
    <row r="92" spans="1:7" ht="31.5" x14ac:dyDescent="0.2">
      <c r="A92" s="5" t="s">
        <v>47</v>
      </c>
      <c r="B92" s="56">
        <v>922</v>
      </c>
      <c r="C92" s="6" t="s">
        <v>16</v>
      </c>
      <c r="D92" s="6" t="s">
        <v>16</v>
      </c>
      <c r="E92" s="6">
        <v>2202482360</v>
      </c>
      <c r="F92" s="6" t="s">
        <v>13</v>
      </c>
      <c r="G92" s="44">
        <v>10000</v>
      </c>
    </row>
    <row r="93" spans="1:7" ht="15.75" hidden="1" x14ac:dyDescent="0.2">
      <c r="A93" s="7" t="s">
        <v>30</v>
      </c>
      <c r="B93" s="58">
        <v>922</v>
      </c>
      <c r="C93" s="8" t="s">
        <v>27</v>
      </c>
      <c r="D93" s="9" t="s">
        <v>2</v>
      </c>
      <c r="E93" s="9" t="s">
        <v>2</v>
      </c>
      <c r="F93" s="9" t="s">
        <v>2</v>
      </c>
      <c r="G93" s="9">
        <f>G94</f>
        <v>0</v>
      </c>
    </row>
    <row r="94" spans="1:7" ht="15.75" hidden="1" x14ac:dyDescent="0.2">
      <c r="A94" s="27" t="s">
        <v>31</v>
      </c>
      <c r="B94" s="56">
        <v>922</v>
      </c>
      <c r="C94" s="16" t="s">
        <v>27</v>
      </c>
      <c r="D94" s="16" t="s">
        <v>9</v>
      </c>
      <c r="E94" s="17" t="s">
        <v>2</v>
      </c>
      <c r="F94" s="17" t="s">
        <v>2</v>
      </c>
      <c r="G94" s="17">
        <f>G95</f>
        <v>0</v>
      </c>
    </row>
    <row r="95" spans="1:7" ht="66" hidden="1" customHeight="1" x14ac:dyDescent="0.2">
      <c r="A95" s="5" t="s">
        <v>57</v>
      </c>
      <c r="B95" s="56">
        <v>922</v>
      </c>
      <c r="C95" s="16" t="s">
        <v>27</v>
      </c>
      <c r="D95" s="16" t="s">
        <v>9</v>
      </c>
      <c r="E95" s="17">
        <v>2202584260</v>
      </c>
      <c r="F95" s="17"/>
      <c r="G95" s="17">
        <f>G96</f>
        <v>0</v>
      </c>
    </row>
    <row r="96" spans="1:7" ht="15.75" hidden="1" x14ac:dyDescent="0.2">
      <c r="A96" s="25" t="s">
        <v>39</v>
      </c>
      <c r="B96" s="56">
        <v>922</v>
      </c>
      <c r="C96" s="11" t="s">
        <v>27</v>
      </c>
      <c r="D96" s="6" t="s">
        <v>9</v>
      </c>
      <c r="E96" s="17">
        <v>2202584260</v>
      </c>
      <c r="F96" s="6">
        <v>500</v>
      </c>
      <c r="G96" s="6">
        <f>G97</f>
        <v>0</v>
      </c>
    </row>
    <row r="97" spans="1:7" ht="15.75" hidden="1" x14ac:dyDescent="0.2">
      <c r="A97" s="25" t="s">
        <v>40</v>
      </c>
      <c r="B97" s="56">
        <v>922</v>
      </c>
      <c r="C97" s="11" t="s">
        <v>27</v>
      </c>
      <c r="D97" s="6" t="s">
        <v>9</v>
      </c>
      <c r="E97" s="17">
        <v>2202584260</v>
      </c>
      <c r="F97" s="6">
        <v>540</v>
      </c>
      <c r="G97" s="6"/>
    </row>
    <row r="98" spans="1:7" ht="21" customHeight="1" x14ac:dyDescent="0.2">
      <c r="A98" s="40" t="s">
        <v>32</v>
      </c>
      <c r="B98" s="55">
        <v>922</v>
      </c>
      <c r="C98" s="28" t="s">
        <v>25</v>
      </c>
      <c r="D98" s="29" t="s">
        <v>2</v>
      </c>
      <c r="E98" s="29" t="s">
        <v>2</v>
      </c>
      <c r="F98" s="29" t="s">
        <v>2</v>
      </c>
      <c r="G98" s="9">
        <f>G99</f>
        <v>127462.42</v>
      </c>
    </row>
    <row r="99" spans="1:7" ht="15.75" x14ac:dyDescent="0.2">
      <c r="A99" s="41" t="s">
        <v>33</v>
      </c>
      <c r="B99" s="56">
        <v>922</v>
      </c>
      <c r="C99" s="16" t="s">
        <v>25</v>
      </c>
      <c r="D99" s="16" t="s">
        <v>9</v>
      </c>
      <c r="E99" s="17" t="s">
        <v>2</v>
      </c>
      <c r="F99" s="17" t="s">
        <v>2</v>
      </c>
      <c r="G99" s="17">
        <f>G100</f>
        <v>127462.42</v>
      </c>
    </row>
    <row r="100" spans="1:7" ht="21" customHeight="1" x14ac:dyDescent="0.2">
      <c r="A100" s="42" t="s">
        <v>58</v>
      </c>
      <c r="B100" s="56">
        <v>922</v>
      </c>
      <c r="C100" s="6" t="s">
        <v>25</v>
      </c>
      <c r="D100" s="6" t="s">
        <v>9</v>
      </c>
      <c r="E100" s="6">
        <v>2201781450</v>
      </c>
      <c r="F100" s="10" t="s">
        <v>2</v>
      </c>
      <c r="G100" s="10">
        <f>G101</f>
        <v>127462.42</v>
      </c>
    </row>
    <row r="101" spans="1:7" ht="21" customHeight="1" x14ac:dyDescent="0.2">
      <c r="A101" s="21" t="s">
        <v>20</v>
      </c>
      <c r="B101" s="56">
        <v>922</v>
      </c>
      <c r="C101" s="6" t="s">
        <v>25</v>
      </c>
      <c r="D101" s="6" t="s">
        <v>9</v>
      </c>
      <c r="E101" s="6">
        <v>2201781450</v>
      </c>
      <c r="F101" s="6" t="s">
        <v>21</v>
      </c>
      <c r="G101" s="6">
        <f>G102</f>
        <v>127462.42</v>
      </c>
    </row>
    <row r="102" spans="1:7" ht="31.5" x14ac:dyDescent="0.2">
      <c r="A102" s="5" t="s">
        <v>48</v>
      </c>
      <c r="B102" s="56">
        <v>922</v>
      </c>
      <c r="C102" s="6" t="s">
        <v>25</v>
      </c>
      <c r="D102" s="6" t="s">
        <v>9</v>
      </c>
      <c r="E102" s="6">
        <v>2201781450</v>
      </c>
      <c r="F102" s="6">
        <v>320</v>
      </c>
      <c r="G102" s="6">
        <v>127462.42</v>
      </c>
    </row>
    <row r="103" spans="1:7" ht="22.5" customHeight="1" x14ac:dyDescent="0.2">
      <c r="A103" s="7" t="s">
        <v>0</v>
      </c>
      <c r="B103" s="7">
        <v>922</v>
      </c>
      <c r="C103" s="8" t="s">
        <v>17</v>
      </c>
      <c r="D103" s="9" t="s">
        <v>2</v>
      </c>
      <c r="E103" s="9" t="s">
        <v>2</v>
      </c>
      <c r="F103" s="9" t="s">
        <v>2</v>
      </c>
      <c r="G103" s="45">
        <f>G104</f>
        <v>10000</v>
      </c>
    </row>
    <row r="104" spans="1:7" ht="26.25" customHeight="1" x14ac:dyDescent="0.2">
      <c r="A104" s="33" t="s">
        <v>1</v>
      </c>
      <c r="B104" s="56">
        <v>922</v>
      </c>
      <c r="C104" s="16" t="s">
        <v>17</v>
      </c>
      <c r="D104" s="16" t="s">
        <v>10</v>
      </c>
      <c r="E104" s="17" t="s">
        <v>2</v>
      </c>
      <c r="F104" s="17" t="s">
        <v>2</v>
      </c>
      <c r="G104" s="46">
        <f>G105</f>
        <v>10000</v>
      </c>
    </row>
    <row r="105" spans="1:7" ht="47.25" x14ac:dyDescent="0.2">
      <c r="A105" s="30" t="s">
        <v>36</v>
      </c>
      <c r="B105" s="56">
        <v>922</v>
      </c>
      <c r="C105" s="6" t="s">
        <v>17</v>
      </c>
      <c r="D105" s="6" t="s">
        <v>10</v>
      </c>
      <c r="E105" s="6">
        <v>2202382300</v>
      </c>
      <c r="F105" s="10" t="s">
        <v>2</v>
      </c>
      <c r="G105" s="47">
        <f>G106</f>
        <v>10000</v>
      </c>
    </row>
    <row r="106" spans="1:7" ht="31.5" x14ac:dyDescent="0.2">
      <c r="A106" s="5" t="s">
        <v>51</v>
      </c>
      <c r="B106" s="56">
        <v>922</v>
      </c>
      <c r="C106" s="6" t="s">
        <v>17</v>
      </c>
      <c r="D106" s="6" t="s">
        <v>10</v>
      </c>
      <c r="E106" s="6">
        <v>2202382300</v>
      </c>
      <c r="F106" s="6">
        <v>200</v>
      </c>
      <c r="G106" s="44">
        <f>G107</f>
        <v>10000</v>
      </c>
    </row>
    <row r="107" spans="1:7" ht="31.5" x14ac:dyDescent="0.2">
      <c r="A107" s="5" t="s">
        <v>47</v>
      </c>
      <c r="B107" s="56">
        <v>922</v>
      </c>
      <c r="C107" s="6" t="s">
        <v>17</v>
      </c>
      <c r="D107" s="6" t="s">
        <v>10</v>
      </c>
      <c r="E107" s="6">
        <v>2202382300</v>
      </c>
      <c r="F107" s="6">
        <v>240</v>
      </c>
      <c r="G107" s="44">
        <v>10000</v>
      </c>
    </row>
    <row r="108" spans="1:7" ht="26.25" customHeight="1" x14ac:dyDescent="0.2">
      <c r="A108" s="77" t="s">
        <v>45</v>
      </c>
      <c r="B108" s="77"/>
      <c r="C108" s="77"/>
      <c r="D108" s="77"/>
      <c r="E108" s="77"/>
      <c r="F108" s="77"/>
      <c r="G108" s="49">
        <f>G10+G51+G58+G68+G88+G93+G98+G103+G63</f>
        <v>7194053.29</v>
      </c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  <row r="175" spans="1:7" x14ac:dyDescent="0.2">
      <c r="A175" s="74"/>
      <c r="B175" s="74"/>
      <c r="C175" s="74"/>
      <c r="D175" s="74"/>
      <c r="E175" s="74"/>
      <c r="F175" s="74"/>
      <c r="G175" s="74"/>
    </row>
    <row r="176" spans="1:7" x14ac:dyDescent="0.2">
      <c r="A176" s="74"/>
      <c r="B176" s="74"/>
      <c r="C176" s="74"/>
      <c r="D176" s="74"/>
      <c r="E176" s="74"/>
      <c r="F176" s="74"/>
      <c r="G176" s="74"/>
    </row>
    <row r="177" spans="1:7" x14ac:dyDescent="0.2">
      <c r="A177" s="74"/>
      <c r="B177" s="74"/>
      <c r="C177" s="74"/>
      <c r="D177" s="74"/>
      <c r="E177" s="74"/>
      <c r="F177" s="74"/>
      <c r="G177" s="74"/>
    </row>
    <row r="178" spans="1:7" x14ac:dyDescent="0.2">
      <c r="A178" s="74"/>
      <c r="B178" s="74"/>
      <c r="C178" s="74"/>
      <c r="D178" s="74"/>
      <c r="E178" s="74"/>
      <c r="F178" s="74"/>
      <c r="G178" s="74"/>
    </row>
    <row r="179" spans="1:7" x14ac:dyDescent="0.2">
      <c r="A179" s="74"/>
      <c r="B179" s="74"/>
      <c r="C179" s="74"/>
      <c r="D179" s="74"/>
      <c r="E179" s="74"/>
      <c r="F179" s="74"/>
      <c r="G179" s="74"/>
    </row>
    <row r="180" spans="1:7" x14ac:dyDescent="0.2">
      <c r="A180" s="74"/>
      <c r="B180" s="74"/>
      <c r="C180" s="74"/>
      <c r="D180" s="74"/>
      <c r="E180" s="74"/>
      <c r="F180" s="74"/>
      <c r="G180" s="74"/>
    </row>
    <row r="181" spans="1:7" x14ac:dyDescent="0.2">
      <c r="A181" s="74"/>
      <c r="B181" s="74"/>
      <c r="C181" s="74"/>
      <c r="D181" s="74"/>
      <c r="E181" s="74"/>
      <c r="F181" s="74"/>
      <c r="G181" s="74"/>
    </row>
    <row r="182" spans="1:7" x14ac:dyDescent="0.2">
      <c r="A182" s="74"/>
      <c r="B182" s="74"/>
      <c r="C182" s="74"/>
      <c r="D182" s="74"/>
      <c r="E182" s="74"/>
      <c r="F182" s="74"/>
      <c r="G182" s="74"/>
    </row>
    <row r="183" spans="1:7" x14ac:dyDescent="0.2">
      <c r="A183" s="74"/>
      <c r="B183" s="74"/>
      <c r="C183" s="74"/>
      <c r="D183" s="74"/>
      <c r="E183" s="74"/>
      <c r="F183" s="74"/>
      <c r="G183" s="74"/>
    </row>
    <row r="184" spans="1:7" x14ac:dyDescent="0.2">
      <c r="A184" s="74"/>
      <c r="B184" s="74"/>
      <c r="C184" s="74"/>
      <c r="D184" s="74"/>
      <c r="E184" s="74"/>
      <c r="F184" s="74"/>
      <c r="G184" s="74"/>
    </row>
    <row r="185" spans="1:7" x14ac:dyDescent="0.2">
      <c r="A185" s="74"/>
      <c r="B185" s="74"/>
      <c r="C185" s="74"/>
      <c r="D185" s="74"/>
      <c r="E185" s="74"/>
      <c r="F185" s="74"/>
      <c r="G185" s="74"/>
    </row>
    <row r="186" spans="1:7" x14ac:dyDescent="0.2">
      <c r="A186" s="74"/>
      <c r="B186" s="74"/>
      <c r="C186" s="74"/>
      <c r="D186" s="74"/>
      <c r="E186" s="74"/>
      <c r="F186" s="74"/>
      <c r="G186" s="74"/>
    </row>
    <row r="187" spans="1:7" x14ac:dyDescent="0.2">
      <c r="A187" s="74"/>
      <c r="B187" s="74"/>
      <c r="C187" s="74"/>
      <c r="D187" s="74"/>
      <c r="E187" s="74"/>
      <c r="F187" s="74"/>
      <c r="G187" s="74"/>
    </row>
    <row r="188" spans="1:7" x14ac:dyDescent="0.2">
      <c r="A188" s="74"/>
      <c r="B188" s="74"/>
      <c r="C188" s="74"/>
      <c r="D188" s="74"/>
      <c r="E188" s="74"/>
      <c r="F188" s="74"/>
      <c r="G188" s="74"/>
    </row>
    <row r="189" spans="1:7" x14ac:dyDescent="0.2">
      <c r="A189" s="74"/>
      <c r="B189" s="74"/>
      <c r="C189" s="74"/>
      <c r="D189" s="74"/>
      <c r="E189" s="74"/>
      <c r="F189" s="74"/>
      <c r="G189" s="74"/>
    </row>
  </sheetData>
  <mergeCells count="6">
    <mergeCell ref="C2:G2"/>
    <mergeCell ref="E1:G1"/>
    <mergeCell ref="A108:F108"/>
    <mergeCell ref="A5:G5"/>
    <mergeCell ref="C4:G4"/>
    <mergeCell ref="C3:G3"/>
  </mergeCells>
  <phoneticPr fontId="0" type="noConversion"/>
  <pageMargins left="0.78740157480314965" right="0.39370078740157483" top="0.39370078740157483" bottom="0.39370078740157483" header="7.874015748031496E-2" footer="0"/>
  <pageSetup paperSize="9" scale="59" orientation="portrait" r:id="rId1"/>
  <headerFooter alignWithMargins="0">
    <oddHeader>&amp;C&amp;P</oddHead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2020-06-09T13:20:28Z</dcterms:modified>
</cp:coreProperties>
</file>