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0C3705B-D3B4-4164-AFBD-B64EF4ECDB5A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2" l="1"/>
  <c r="G41" i="2"/>
  <c r="A42" i="2"/>
  <c r="A41" i="2"/>
  <c r="G48" i="2"/>
  <c r="G47" i="2"/>
  <c r="D47" i="2"/>
  <c r="C47" i="2"/>
  <c r="G39" i="2"/>
  <c r="B48" i="2"/>
  <c r="B49" i="2"/>
  <c r="C48" i="2"/>
  <c r="C49" i="2"/>
  <c r="D48" i="2"/>
  <c r="D49" i="2"/>
  <c r="E49" i="2"/>
  <c r="A40" i="2"/>
  <c r="B39" i="2"/>
  <c r="B40" i="2"/>
  <c r="C39" i="2"/>
  <c r="C40" i="2"/>
  <c r="D39" i="2"/>
  <c r="D40" i="2"/>
  <c r="A39" i="2"/>
  <c r="G25" i="2"/>
  <c r="G24" i="2"/>
  <c r="G23" i="2"/>
  <c r="G55" i="2"/>
  <c r="G53" i="2"/>
  <c r="G52" i="2"/>
  <c r="G51" i="2"/>
  <c r="G50" i="2"/>
  <c r="G29" i="2"/>
  <c r="G28" i="2"/>
  <c r="G17" i="2"/>
  <c r="G19" i="2"/>
  <c r="G16" i="2"/>
  <c r="G15" i="2"/>
  <c r="G21" i="2"/>
  <c r="G13" i="2"/>
  <c r="G12" i="2"/>
  <c r="G11" i="2"/>
  <c r="G65" i="2"/>
  <c r="G64" i="2"/>
  <c r="G63" i="2"/>
  <c r="G62" i="2"/>
  <c r="G60" i="2"/>
  <c r="G59" i="2"/>
  <c r="G58" i="2"/>
  <c r="G57" i="2"/>
  <c r="G32" i="2"/>
  <c r="G37" i="2"/>
  <c r="G36" i="2"/>
  <c r="G70" i="2"/>
  <c r="G69" i="2"/>
  <c r="G68" i="2"/>
  <c r="G67" i="2"/>
  <c r="G73" i="2"/>
  <c r="G72" i="2"/>
  <c r="G76" i="2"/>
  <c r="G75" i="2"/>
  <c r="G79" i="2"/>
  <c r="G78" i="2"/>
  <c r="G34" i="2"/>
  <c r="G45" i="2"/>
  <c r="G44" i="2"/>
  <c r="G84" i="2"/>
  <c r="G83" i="2"/>
  <c r="G82" i="2"/>
  <c r="G81" i="2"/>
  <c r="G89" i="2"/>
  <c r="G88" i="2"/>
  <c r="G87" i="2"/>
  <c r="G86" i="2"/>
  <c r="G94" i="2"/>
  <c r="G93" i="2"/>
  <c r="G92" i="2"/>
  <c r="G91" i="2"/>
  <c r="G99" i="2"/>
  <c r="G98" i="2"/>
  <c r="G97" i="2"/>
  <c r="G96" i="2"/>
  <c r="G27" i="2"/>
  <c r="G10" i="2"/>
  <c r="G101" i="2"/>
  <c r="G9" i="2"/>
</calcChain>
</file>

<file path=xl/sharedStrings.xml><?xml version="1.0" encoding="utf-8"?>
<sst xmlns="http://schemas.openxmlformats.org/spreadsheetml/2006/main" count="302" uniqueCount="85">
  <si>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</si>
  <si>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</si>
  <si>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</si>
  <si>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</si>
  <si>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</si>
  <si>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</si>
  <si>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</si>
  <si>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</si>
  <si>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</si>
  <si>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</si>
  <si>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</si>
  <si>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</si>
  <si>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</si>
  <si>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</si>
  <si>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</si>
  <si>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</si>
  <si>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</si>
  <si>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</si>
  <si>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</si>
  <si>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</si>
  <si>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</si>
  <si>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</si>
  <si>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</si>
  <si>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</si>
  <si>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</si>
  <si>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</si>
  <si>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</si>
  <si>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</si>
  <si>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</si>
  <si>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</si>
  <si>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</si>
  <si>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</si>
  <si>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</si>
  <si>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</si>
  <si>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</si>
  <si>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</si>
  <si>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</si>
  <si>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</si>
  <si>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</si>
  <si>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</si>
  <si>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</si>
  <si>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</si>
  <si>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</si>
  <si>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</si>
  <si>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</si>
  <si>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</si>
  <si>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</si>
  <si>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</si>
  <si>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</si>
  <si>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</si>
  <si>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</si>
  <si>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</si>
  <si>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</si>
  <si>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</si>
  <si>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</si>
  <si>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</si>
  <si>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</si>
  <si>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</si>
  <si>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</si>
  <si>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</si>
  <si>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</si>
  <si>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</si>
  <si>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</si>
  <si>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</si>
  <si>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</si>
  <si>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</si>
  <si>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</si>
  <si>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</si>
  <si>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</si>
  <si>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</si>
  <si>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</si>
  <si>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</si>
  <si>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</si>
  <si>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</si>
  <si>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</si>
  <si>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</si>
  <si>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Эксплуатация и содержание имущества казны муниципального образования</t>
  </si>
  <si>
    <t>+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</si>
  <si>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внуиреннего муниципального финансового контроля</t>
  </si>
  <si>
    <t xml:space="preserve"> Исполнение судебных актов</t>
  </si>
  <si>
    <t xml:space="preserve">"Об  исполнении бюджета Воробейнского сельского поселения Жирятинского муниципального района Брянской области за 2020 год "		</t>
  </si>
  <si>
    <t xml:space="preserve">Расходы бюджета Воробейнского сельского поселения Жирятинского муниципального района Брянской области по ведомственной структуре расходов бюджета Воробейнского сельского поселения Жирятинского района Брянской области за 2020 год                                                                                           </t>
  </si>
  <si>
    <t xml:space="preserve">Мероприятия по развитию физической культуры и  спортом </t>
  </si>
  <si>
    <t>Кассовое исполнение, рублей</t>
  </si>
  <si>
    <t>от "28  "   мая    2021г  №  4-71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</si>
</sst>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6" fillId="3" borderId="1" xfId="5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3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4" borderId="1" xfId="2" applyNumberFormat="1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3" fillId="4" borderId="1" xfId="6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left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right" vertical="center" wrapText="1"/>
    </xf>
    <xf numFmtId="2" fontId="4" fillId="2" borderId="1" xfId="6" applyNumberFormat="1" applyFont="1" applyFill="1" applyBorder="1" applyAlignment="1">
      <alignment horizontal="right" vertical="center" wrapText="1"/>
    </xf>
    <xf numFmtId="0" fontId="4" fillId="4" borderId="1" xfId="6" applyNumberFormat="1" applyFont="1" applyFill="1" applyBorder="1" applyAlignment="1">
      <alignment horizontal="right" vertical="center" wrapText="1"/>
    </xf>
    <xf numFmtId="0" fontId="3" fillId="4" borderId="1" xfId="6" applyNumberFormat="1" applyFont="1" applyFill="1" applyBorder="1" applyAlignment="1">
      <alignment horizontal="right" vertical="center" wrapText="1"/>
    </xf>
    <xf numFmtId="0" fontId="3" fillId="0" borderId="1" xfId="6" applyNumberFormat="1" applyFont="1" applyFill="1" applyBorder="1" applyAlignment="1">
      <alignment horizontal="right" vertical="center" wrapText="1"/>
    </xf>
    <xf numFmtId="2" fontId="3" fillId="0" borderId="1" xfId="6" applyNumberFormat="1" applyFont="1" applyFill="1" applyBorder="1" applyAlignment="1">
      <alignment horizontal="right" vertical="center" wrapText="1"/>
    </xf>
    <xf numFmtId="0" fontId="3" fillId="3" borderId="1" xfId="6" applyNumberFormat="1" applyFont="1" applyFill="1" applyBorder="1" applyAlignment="1">
      <alignment horizontal="right" vertical="center" wrapText="1"/>
    </xf>
    <xf numFmtId="2" fontId="8" fillId="4" borderId="1" xfId="6" applyNumberFormat="1" applyFont="1" applyFill="1" applyBorder="1" applyAlignment="1">
      <alignment horizontal="right" vertical="center" wrapText="1"/>
    </xf>
    <xf numFmtId="0" fontId="9" fillId="0" borderId="1" xfId="6" applyNumberFormat="1" applyFont="1" applyFill="1" applyBorder="1" applyAlignment="1">
      <alignment horizontal="right" vertical="center" wrapText="1"/>
    </xf>
    <xf numFmtId="2" fontId="9" fillId="0" borderId="1" xfId="5" applyNumberFormat="1" applyFont="1" applyFill="1" applyBorder="1" applyAlignment="1">
      <alignment horizontal="right" vertical="center" wrapText="1"/>
    </xf>
    <xf numFmtId="0" fontId="9" fillId="0" borderId="1" xfId="5" applyNumberFormat="1" applyFont="1" applyFill="1" applyBorder="1" applyAlignment="1">
      <alignment horizontal="right" vertical="center" wrapText="1"/>
    </xf>
    <xf numFmtId="2" fontId="8" fillId="2" borderId="1" xfId="6" applyNumberFormat="1" applyFont="1" applyFill="1" applyBorder="1" applyAlignment="1">
      <alignment horizontal="right" vertical="center" wrapText="1"/>
    </xf>
    <xf numFmtId="2" fontId="9" fillId="0" borderId="1" xfId="6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8" fillId="2" borderId="1" xfId="5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8" fillId="2" borderId="1" xfId="6" applyNumberFormat="1" applyFont="1" applyFill="1" applyBorder="1" applyAlignment="1">
      <alignment horizontal="right" vertical="center" wrapText="1"/>
    </xf>
    <xf numFmtId="2" fontId="8" fillId="0" borderId="1" xfId="5" applyNumberFormat="1" applyFont="1" applyFill="1" applyBorder="1" applyAlignment="1">
      <alignment horizontal="right" vertical="center" wrapText="1"/>
    </xf>
    <xf numFmtId="0" fontId="8" fillId="0" borderId="1" xfId="5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2" fontId="7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2;&#1088;&#1080;&#1072;&#1085;&#1090;%20(&#1085;&#1086;&#1074;&#1099;&#1081;%20&#1086;&#1090;%2002.04.2018%2009_45_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1">
          <cell r="A31" t="str">
            <v>Оценка имущества, признание прав и регулирование отношений муниципальной собственности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01"/>
  <sheetViews>
    <sheetView tabSelected="1" view="pageBreakPreview" zoomScale="86" zoomScaleNormal="86" workbookViewId="0">
      <selection activeCell="A5" sqref="A5:G6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8" ht="15.75" x14ac:dyDescent="0.2">
      <c r="C1" s="1"/>
      <c r="D1" s="1"/>
      <c r="E1" s="90" t="s">
        <v>75</v>
      </c>
      <c r="F1" s="90"/>
      <c r="G1" s="90"/>
    </row>
    <row r="2" spans="1:8" ht="30.75" customHeight="1" x14ac:dyDescent="0.25">
      <c r="C2" s="89" t="s">
        <v>61</v>
      </c>
      <c r="D2" s="89"/>
      <c r="E2" s="89"/>
      <c r="F2" s="89"/>
      <c r="G2" s="89"/>
    </row>
    <row r="3" spans="1:8" ht="15.75" x14ac:dyDescent="0.25">
      <c r="C3" s="89" t="s">
        <v>84</v>
      </c>
      <c r="D3" s="89"/>
      <c r="E3" s="89"/>
      <c r="F3" s="89"/>
      <c r="G3" s="89"/>
    </row>
    <row r="4" spans="1:8" ht="66.75" customHeight="1" x14ac:dyDescent="0.25">
      <c r="C4" s="89" t="s">
        <v>80</v>
      </c>
      <c r="D4" s="89"/>
      <c r="E4" s="89"/>
      <c r="F4" s="89"/>
      <c r="G4" s="89"/>
    </row>
    <row r="5" spans="1:8" ht="57" customHeight="1" x14ac:dyDescent="0.2">
      <c r="A5" s="92" t="s">
        <v>81</v>
      </c>
      <c r="B5" s="92"/>
      <c r="C5" s="92"/>
      <c r="D5" s="92"/>
      <c r="E5" s="92"/>
      <c r="F5" s="92"/>
      <c r="G5" s="92"/>
    </row>
    <row r="6" spans="1:8" ht="12" customHeight="1" x14ac:dyDescent="0.3">
      <c r="A6" s="87"/>
      <c r="B6" s="87"/>
      <c r="C6" s="87"/>
      <c r="D6" s="87"/>
      <c r="E6" s="87"/>
      <c r="F6" s="87"/>
      <c r="G6" s="88"/>
    </row>
    <row r="7" spans="1:8" ht="50.25" customHeight="1" x14ac:dyDescent="0.2">
      <c r="A7" s="2" t="s">
        <v>3</v>
      </c>
      <c r="B7" s="2" t="s">
        <v>50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83</v>
      </c>
    </row>
    <row r="8" spans="1:8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8" ht="31.5" x14ac:dyDescent="0.2">
      <c r="A9" s="27" t="s">
        <v>62</v>
      </c>
      <c r="B9" s="27">
        <v>922</v>
      </c>
      <c r="C9" s="27"/>
      <c r="D9" s="27"/>
      <c r="E9" s="27"/>
      <c r="F9" s="27"/>
      <c r="G9" s="66">
        <f>G101</f>
        <v>5925847.879999999</v>
      </c>
    </row>
    <row r="10" spans="1:8" ht="18.75" x14ac:dyDescent="0.2">
      <c r="A10" s="4" t="s">
        <v>8</v>
      </c>
      <c r="B10" s="6">
        <v>922</v>
      </c>
      <c r="C10" s="5" t="s">
        <v>9</v>
      </c>
      <c r="D10" s="6" t="s">
        <v>2</v>
      </c>
      <c r="E10" s="6" t="s">
        <v>2</v>
      </c>
      <c r="F10" s="6" t="s">
        <v>2</v>
      </c>
      <c r="G10" s="67">
        <f>G27+G11+G15+G23</f>
        <v>2684461.3899999997</v>
      </c>
    </row>
    <row r="11" spans="1:8" ht="48.75" customHeight="1" x14ac:dyDescent="0.2">
      <c r="A11" s="56" t="s">
        <v>63</v>
      </c>
      <c r="B11" s="57">
        <v>922</v>
      </c>
      <c r="C11" s="58" t="s">
        <v>9</v>
      </c>
      <c r="D11" s="59" t="s">
        <v>10</v>
      </c>
      <c r="E11" s="60"/>
      <c r="F11" s="60"/>
      <c r="G11" s="68">
        <f>G12</f>
        <v>509521.32</v>
      </c>
    </row>
    <row r="12" spans="1:8" ht="30.75" customHeight="1" x14ac:dyDescent="0.2">
      <c r="A12" s="61" t="s">
        <v>65</v>
      </c>
      <c r="B12" s="57">
        <v>922</v>
      </c>
      <c r="C12" s="58" t="s">
        <v>9</v>
      </c>
      <c r="D12" s="59" t="s">
        <v>10</v>
      </c>
      <c r="E12" s="62">
        <v>3000080010</v>
      </c>
      <c r="F12" s="62"/>
      <c r="G12" s="69">
        <f>G13</f>
        <v>509521.32</v>
      </c>
    </row>
    <row r="13" spans="1:8" ht="87" customHeight="1" x14ac:dyDescent="0.2">
      <c r="A13" s="61" t="s">
        <v>66</v>
      </c>
      <c r="B13" s="57">
        <v>922</v>
      </c>
      <c r="C13" s="58" t="s">
        <v>9</v>
      </c>
      <c r="D13" s="59" t="s">
        <v>10</v>
      </c>
      <c r="E13" s="62">
        <v>3000080010</v>
      </c>
      <c r="F13" s="62">
        <v>100</v>
      </c>
      <c r="G13" s="69">
        <f>G14</f>
        <v>509521.32</v>
      </c>
    </row>
    <row r="14" spans="1:8" ht="37.5" x14ac:dyDescent="0.2">
      <c r="A14" s="61" t="s">
        <v>67</v>
      </c>
      <c r="B14" s="57">
        <v>922</v>
      </c>
      <c r="C14" s="58" t="s">
        <v>9</v>
      </c>
      <c r="D14" s="59" t="s">
        <v>10</v>
      </c>
      <c r="E14" s="62">
        <v>3000080010</v>
      </c>
      <c r="F14" s="62">
        <v>120</v>
      </c>
      <c r="G14" s="69">
        <v>509521.32</v>
      </c>
      <c r="H14" t="s">
        <v>77</v>
      </c>
    </row>
    <row r="15" spans="1:8" ht="66" customHeight="1" x14ac:dyDescent="0.2">
      <c r="A15" s="56" t="s">
        <v>64</v>
      </c>
      <c r="B15" s="57">
        <v>922</v>
      </c>
      <c r="C15" s="58" t="s">
        <v>9</v>
      </c>
      <c r="D15" s="59" t="s">
        <v>57</v>
      </c>
      <c r="E15" s="60"/>
      <c r="F15" s="60"/>
      <c r="G15" s="68">
        <f>G16</f>
        <v>1998398.71</v>
      </c>
    </row>
    <row r="16" spans="1:8" ht="37.5" x14ac:dyDescent="0.2">
      <c r="A16" s="36" t="s">
        <v>68</v>
      </c>
      <c r="B16" s="3">
        <v>922</v>
      </c>
      <c r="C16" s="38" t="s">
        <v>9</v>
      </c>
      <c r="D16" s="39" t="s">
        <v>57</v>
      </c>
      <c r="E16" s="19">
        <v>2201280040</v>
      </c>
      <c r="F16" s="37"/>
      <c r="G16" s="70">
        <f>G17+G19+G21</f>
        <v>1998398.71</v>
      </c>
    </row>
    <row r="17" spans="1:7" ht="84" customHeight="1" x14ac:dyDescent="0.2">
      <c r="A17" s="36" t="s">
        <v>66</v>
      </c>
      <c r="B17" s="3">
        <v>922</v>
      </c>
      <c r="C17" s="38" t="s">
        <v>9</v>
      </c>
      <c r="D17" s="39" t="s">
        <v>57</v>
      </c>
      <c r="E17" s="19">
        <v>2201280040</v>
      </c>
      <c r="F17" s="37">
        <v>100</v>
      </c>
      <c r="G17" s="70">
        <f>G18</f>
        <v>1525417.56</v>
      </c>
    </row>
    <row r="18" spans="1:7" ht="37.5" x14ac:dyDescent="0.2">
      <c r="A18" s="36" t="s">
        <v>67</v>
      </c>
      <c r="B18" s="3">
        <v>922</v>
      </c>
      <c r="C18" s="38" t="s">
        <v>9</v>
      </c>
      <c r="D18" s="39" t="s">
        <v>57</v>
      </c>
      <c r="E18" s="19">
        <v>2201280040</v>
      </c>
      <c r="F18" s="37">
        <v>120</v>
      </c>
      <c r="G18" s="70">
        <v>1525417.56</v>
      </c>
    </row>
    <row r="19" spans="1:7" ht="31.5" x14ac:dyDescent="0.2">
      <c r="A19" s="40" t="s">
        <v>69</v>
      </c>
      <c r="B19" s="3">
        <v>922</v>
      </c>
      <c r="C19" s="38" t="s">
        <v>9</v>
      </c>
      <c r="D19" s="39" t="s">
        <v>57</v>
      </c>
      <c r="E19" s="19">
        <v>2201280040</v>
      </c>
      <c r="F19" s="37">
        <v>200</v>
      </c>
      <c r="G19" s="71">
        <f>G20</f>
        <v>469513.2</v>
      </c>
    </row>
    <row r="20" spans="1:7" ht="31.5" x14ac:dyDescent="0.2">
      <c r="A20" s="40" t="s">
        <v>70</v>
      </c>
      <c r="B20" s="3">
        <v>922</v>
      </c>
      <c r="C20" s="38" t="s">
        <v>9</v>
      </c>
      <c r="D20" s="39" t="s">
        <v>57</v>
      </c>
      <c r="E20" s="19">
        <v>2201280040</v>
      </c>
      <c r="F20" s="37">
        <v>240</v>
      </c>
      <c r="G20" s="71">
        <v>469513.2</v>
      </c>
    </row>
    <row r="21" spans="1:7" ht="15.75" x14ac:dyDescent="0.2">
      <c r="A21" s="40" t="s">
        <v>14</v>
      </c>
      <c r="B21" s="3">
        <v>922</v>
      </c>
      <c r="C21" s="38" t="s">
        <v>9</v>
      </c>
      <c r="D21" s="39" t="s">
        <v>57</v>
      </c>
      <c r="E21" s="19">
        <v>2201280040</v>
      </c>
      <c r="F21" s="37">
        <v>800</v>
      </c>
      <c r="G21" s="70">
        <f>G22</f>
        <v>3467.95</v>
      </c>
    </row>
    <row r="22" spans="1:7" ht="15.75" x14ac:dyDescent="0.2">
      <c r="A22" s="40" t="s">
        <v>71</v>
      </c>
      <c r="B22" s="3">
        <v>922</v>
      </c>
      <c r="C22" s="38" t="s">
        <v>9</v>
      </c>
      <c r="D22" s="39" t="s">
        <v>57</v>
      </c>
      <c r="E22" s="19">
        <v>2201280040</v>
      </c>
      <c r="F22" s="37">
        <v>850</v>
      </c>
      <c r="G22" s="70">
        <v>3467.95</v>
      </c>
    </row>
    <row r="23" spans="1:7" ht="15.75" hidden="1" x14ac:dyDescent="0.2">
      <c r="A23" s="43" t="s">
        <v>74</v>
      </c>
      <c r="B23" s="44">
        <v>922</v>
      </c>
      <c r="C23" s="45" t="s">
        <v>9</v>
      </c>
      <c r="D23" s="46" t="s">
        <v>17</v>
      </c>
      <c r="E23" s="47"/>
      <c r="F23" s="47"/>
      <c r="G23" s="72">
        <f>G24</f>
        <v>0</v>
      </c>
    </row>
    <row r="24" spans="1:7" ht="15.75" hidden="1" x14ac:dyDescent="0.2">
      <c r="A24" s="42" t="s">
        <v>73</v>
      </c>
      <c r="B24" s="3">
        <v>922</v>
      </c>
      <c r="C24" s="38" t="s">
        <v>9</v>
      </c>
      <c r="D24" s="39" t="s">
        <v>17</v>
      </c>
      <c r="E24" s="37">
        <v>3000083030</v>
      </c>
      <c r="F24" s="37"/>
      <c r="G24" s="70">
        <f>G25</f>
        <v>0</v>
      </c>
    </row>
    <row r="25" spans="1:7" ht="15.75" hidden="1" x14ac:dyDescent="0.2">
      <c r="A25" s="40" t="s">
        <v>14</v>
      </c>
      <c r="B25" s="3">
        <v>922</v>
      </c>
      <c r="C25" s="38" t="s">
        <v>9</v>
      </c>
      <c r="D25" s="39" t="s">
        <v>17</v>
      </c>
      <c r="E25" s="37">
        <v>3000083030</v>
      </c>
      <c r="F25" s="37">
        <v>800</v>
      </c>
      <c r="G25" s="70">
        <f>G26</f>
        <v>0</v>
      </c>
    </row>
    <row r="26" spans="1:7" ht="15.75" hidden="1" x14ac:dyDescent="0.2">
      <c r="A26" s="40" t="s">
        <v>72</v>
      </c>
      <c r="B26" s="3">
        <v>922</v>
      </c>
      <c r="C26" s="38" t="s">
        <v>9</v>
      </c>
      <c r="D26" s="39" t="s">
        <v>17</v>
      </c>
      <c r="E26" s="37">
        <v>3000083030</v>
      </c>
      <c r="F26" s="37">
        <v>870</v>
      </c>
      <c r="G26" s="70">
        <v>0</v>
      </c>
    </row>
    <row r="27" spans="1:7" ht="23.25" customHeight="1" x14ac:dyDescent="0.2">
      <c r="A27" s="63" t="s">
        <v>18</v>
      </c>
      <c r="B27" s="57">
        <v>922</v>
      </c>
      <c r="C27" s="64" t="s">
        <v>9</v>
      </c>
      <c r="D27" s="64" t="s">
        <v>19</v>
      </c>
      <c r="E27" s="65" t="s">
        <v>2</v>
      </c>
      <c r="F27" s="65" t="s">
        <v>2</v>
      </c>
      <c r="G27" s="73">
        <f>G31+G44+G47+G41</f>
        <v>176541.36</v>
      </c>
    </row>
    <row r="28" spans="1:7" ht="37.5" hidden="1" x14ac:dyDescent="0.2">
      <c r="A28" s="34" t="s">
        <v>68</v>
      </c>
      <c r="B28" s="27">
        <v>922</v>
      </c>
      <c r="C28" s="18" t="s">
        <v>9</v>
      </c>
      <c r="D28" s="18" t="s">
        <v>19</v>
      </c>
      <c r="E28" s="37">
        <v>2201280040</v>
      </c>
      <c r="F28" s="19"/>
      <c r="G28" s="74">
        <f>G29</f>
        <v>0</v>
      </c>
    </row>
    <row r="29" spans="1:7" ht="15.75" hidden="1" x14ac:dyDescent="0.2">
      <c r="A29" s="21" t="s">
        <v>14</v>
      </c>
      <c r="B29" s="27">
        <v>922</v>
      </c>
      <c r="C29" s="18" t="s">
        <v>9</v>
      </c>
      <c r="D29" s="18" t="s">
        <v>19</v>
      </c>
      <c r="E29" s="37">
        <v>2201280040</v>
      </c>
      <c r="F29" s="19">
        <v>800</v>
      </c>
      <c r="G29" s="74">
        <f>G30</f>
        <v>0</v>
      </c>
    </row>
    <row r="30" spans="1:7" ht="15.75" hidden="1" x14ac:dyDescent="0.2">
      <c r="A30" s="21" t="s">
        <v>44</v>
      </c>
      <c r="B30" s="27">
        <v>922</v>
      </c>
      <c r="C30" s="18" t="s">
        <v>9</v>
      </c>
      <c r="D30" s="18" t="s">
        <v>19</v>
      </c>
      <c r="E30" s="37">
        <v>2201280040</v>
      </c>
      <c r="F30" s="19">
        <v>850</v>
      </c>
      <c r="G30" s="74">
        <v>0</v>
      </c>
    </row>
    <row r="31" spans="1:7" ht="31.5" x14ac:dyDescent="0.2">
      <c r="A31" s="32" t="s">
        <v>37</v>
      </c>
      <c r="B31" s="27">
        <v>922</v>
      </c>
      <c r="C31" s="8" t="s">
        <v>9</v>
      </c>
      <c r="D31" s="8">
        <v>13</v>
      </c>
      <c r="E31" s="8">
        <v>2201380070</v>
      </c>
      <c r="F31" s="8"/>
      <c r="G31" s="75">
        <f>G32+G34+G39</f>
        <v>47058.8</v>
      </c>
    </row>
    <row r="32" spans="1:7" ht="31.5" x14ac:dyDescent="0.2">
      <c r="A32" s="7" t="s">
        <v>49</v>
      </c>
      <c r="B32" s="27">
        <v>922</v>
      </c>
      <c r="C32" s="8" t="s">
        <v>9</v>
      </c>
      <c r="D32" s="8" t="s">
        <v>19</v>
      </c>
      <c r="E32" s="8">
        <v>2201380070</v>
      </c>
      <c r="F32" s="8">
        <v>200</v>
      </c>
      <c r="G32" s="75">
        <f>G33</f>
        <v>42058.8</v>
      </c>
    </row>
    <row r="33" spans="1:7" ht="31.5" x14ac:dyDescent="0.2">
      <c r="A33" s="7" t="s">
        <v>45</v>
      </c>
      <c r="B33" s="27">
        <v>922</v>
      </c>
      <c r="C33" s="8" t="s">
        <v>9</v>
      </c>
      <c r="D33" s="8" t="s">
        <v>19</v>
      </c>
      <c r="E33" s="8">
        <v>2201380070</v>
      </c>
      <c r="F33" s="8">
        <v>240</v>
      </c>
      <c r="G33" s="75">
        <v>42058.8</v>
      </c>
    </row>
    <row r="34" spans="1:7" ht="15.75" x14ac:dyDescent="0.2">
      <c r="A34" s="21" t="s">
        <v>14</v>
      </c>
      <c r="B34" s="27">
        <v>922</v>
      </c>
      <c r="C34" s="24" t="s">
        <v>9</v>
      </c>
      <c r="D34" s="13" t="s">
        <v>19</v>
      </c>
      <c r="E34" s="8">
        <v>2201380070</v>
      </c>
      <c r="F34" s="8">
        <v>800</v>
      </c>
      <c r="G34" s="75">
        <f>G35</f>
        <v>5000</v>
      </c>
    </row>
    <row r="35" spans="1:7" ht="15.75" x14ac:dyDescent="0.2">
      <c r="A35" s="21" t="s">
        <v>44</v>
      </c>
      <c r="B35" s="27">
        <v>922</v>
      </c>
      <c r="C35" s="25" t="s">
        <v>9</v>
      </c>
      <c r="D35" s="8" t="s">
        <v>19</v>
      </c>
      <c r="E35" s="8">
        <v>2201380070</v>
      </c>
      <c r="F35" s="8">
        <v>850</v>
      </c>
      <c r="G35" s="75">
        <v>5000</v>
      </c>
    </row>
    <row r="36" spans="1:7" ht="31.5" hidden="1" x14ac:dyDescent="0.2">
      <c r="A36" s="33" t="s">
        <v>48</v>
      </c>
      <c r="B36" s="27">
        <v>922</v>
      </c>
      <c r="C36" s="13" t="s">
        <v>9</v>
      </c>
      <c r="D36" s="8">
        <v>13</v>
      </c>
      <c r="E36" s="8">
        <v>2201480900</v>
      </c>
      <c r="F36" s="8"/>
      <c r="G36" s="76">
        <f>G37</f>
        <v>0</v>
      </c>
    </row>
    <row r="37" spans="1:7" ht="31.5" hidden="1" x14ac:dyDescent="0.2">
      <c r="A37" s="7" t="s">
        <v>49</v>
      </c>
      <c r="B37" s="27">
        <v>922</v>
      </c>
      <c r="C37" s="13" t="s">
        <v>9</v>
      </c>
      <c r="D37" s="8">
        <v>13</v>
      </c>
      <c r="E37" s="8">
        <v>2201480900</v>
      </c>
      <c r="F37" s="8">
        <v>200</v>
      </c>
      <c r="G37" s="76">
        <f>G38</f>
        <v>0</v>
      </c>
    </row>
    <row r="38" spans="1:7" ht="31.5" hidden="1" x14ac:dyDescent="0.2">
      <c r="A38" s="7" t="s">
        <v>45</v>
      </c>
      <c r="B38" s="27">
        <v>922</v>
      </c>
      <c r="C38" s="13" t="s">
        <v>9</v>
      </c>
      <c r="D38" s="8">
        <v>13</v>
      </c>
      <c r="E38" s="8">
        <v>2201480900</v>
      </c>
      <c r="F38" s="8">
        <v>240</v>
      </c>
      <c r="G38" s="76"/>
    </row>
    <row r="39" spans="1:7" ht="15.75" hidden="1" x14ac:dyDescent="0.2">
      <c r="A39" s="7" t="str">
        <f>$A$25</f>
        <v>Иные бюджетные ассигнования</v>
      </c>
      <c r="B39" s="27">
        <f>B33</f>
        <v>922</v>
      </c>
      <c r="C39" s="13" t="str">
        <f>C33</f>
        <v>01</v>
      </c>
      <c r="D39" s="8" t="str">
        <f>D33</f>
        <v>13</v>
      </c>
      <c r="E39" s="8">
        <v>2201480900</v>
      </c>
      <c r="F39" s="8">
        <v>800</v>
      </c>
      <c r="G39" s="76">
        <f>G40</f>
        <v>0</v>
      </c>
    </row>
    <row r="40" spans="1:7" ht="15.75" hidden="1" x14ac:dyDescent="0.2">
      <c r="A40" s="7" t="str">
        <f>$A$22</f>
        <v>Уплата налогов, сборов и иных платежей</v>
      </c>
      <c r="B40" s="27">
        <f>B39</f>
        <v>922</v>
      </c>
      <c r="C40" s="13" t="str">
        <f>C39</f>
        <v>01</v>
      </c>
      <c r="D40" s="8" t="str">
        <f>D39</f>
        <v>13</v>
      </c>
      <c r="E40" s="8">
        <v>2201480900</v>
      </c>
      <c r="F40" s="8">
        <v>850</v>
      </c>
      <c r="G40" s="76"/>
    </row>
    <row r="41" spans="1:7" ht="36" customHeight="1" x14ac:dyDescent="0.2">
      <c r="A41" s="55" t="str">
        <f>[1]Документ!$A$31</f>
        <v>Оценка имущества, признание прав и регулирование отношений муниципальной собственности</v>
      </c>
      <c r="B41" s="27">
        <v>922</v>
      </c>
      <c r="C41" s="13" t="s">
        <v>9</v>
      </c>
      <c r="D41" s="8" t="s">
        <v>19</v>
      </c>
      <c r="E41" s="8">
        <v>2201480900</v>
      </c>
      <c r="F41" s="8"/>
      <c r="G41" s="76">
        <f>G42</f>
        <v>12000</v>
      </c>
    </row>
    <row r="42" spans="1:7" ht="15.75" x14ac:dyDescent="0.2">
      <c r="A42" s="7" t="str">
        <f>$A$34</f>
        <v>Иные бюджетные ассигнования</v>
      </c>
      <c r="B42" s="27">
        <v>922</v>
      </c>
      <c r="C42" s="13" t="s">
        <v>9</v>
      </c>
      <c r="D42" s="8" t="s">
        <v>19</v>
      </c>
      <c r="E42" s="8">
        <v>2201480900</v>
      </c>
      <c r="F42" s="8">
        <v>800</v>
      </c>
      <c r="G42" s="76">
        <v>12000</v>
      </c>
    </row>
    <row r="43" spans="1:7" ht="15.75" x14ac:dyDescent="0.2">
      <c r="A43" s="7" t="s">
        <v>79</v>
      </c>
      <c r="B43" s="27">
        <v>922</v>
      </c>
      <c r="C43" s="13" t="s">
        <v>9</v>
      </c>
      <c r="D43" s="8" t="s">
        <v>19</v>
      </c>
      <c r="E43" s="8">
        <v>2201480900</v>
      </c>
      <c r="F43" s="8">
        <v>830</v>
      </c>
      <c r="G43" s="76">
        <v>12000</v>
      </c>
    </row>
    <row r="44" spans="1:7" ht="31.5" x14ac:dyDescent="0.2">
      <c r="A44" s="32" t="s">
        <v>76</v>
      </c>
      <c r="B44" s="27">
        <v>922</v>
      </c>
      <c r="C44" s="8" t="s">
        <v>9</v>
      </c>
      <c r="D44" s="8" t="s">
        <v>19</v>
      </c>
      <c r="E44" s="20">
        <v>2201580920</v>
      </c>
      <c r="F44" s="8"/>
      <c r="G44" s="76">
        <f>G45</f>
        <v>117482.56</v>
      </c>
    </row>
    <row r="45" spans="1:7" ht="31.5" x14ac:dyDescent="0.2">
      <c r="A45" s="7" t="s">
        <v>49</v>
      </c>
      <c r="B45" s="27">
        <v>922</v>
      </c>
      <c r="C45" s="8" t="s">
        <v>9</v>
      </c>
      <c r="D45" s="8" t="s">
        <v>19</v>
      </c>
      <c r="E45" s="20">
        <v>2201580920</v>
      </c>
      <c r="F45" s="8">
        <v>200</v>
      </c>
      <c r="G45" s="76">
        <f>G46</f>
        <v>117482.56</v>
      </c>
    </row>
    <row r="46" spans="1:7" ht="31.5" x14ac:dyDescent="0.2">
      <c r="A46" s="7" t="s">
        <v>45</v>
      </c>
      <c r="B46" s="52">
        <v>922</v>
      </c>
      <c r="C46" s="8" t="s">
        <v>9</v>
      </c>
      <c r="D46" s="8" t="s">
        <v>19</v>
      </c>
      <c r="E46" s="20">
        <v>2201580920</v>
      </c>
      <c r="F46" s="8">
        <v>240</v>
      </c>
      <c r="G46" s="76">
        <v>117482.56</v>
      </c>
    </row>
    <row r="47" spans="1:7" ht="63" hidden="1" x14ac:dyDescent="0.2">
      <c r="A47" s="32" t="s">
        <v>78</v>
      </c>
      <c r="B47" s="52">
        <v>922</v>
      </c>
      <c r="C47" s="8" t="str">
        <f>C45</f>
        <v>01</v>
      </c>
      <c r="D47" s="8" t="str">
        <f>D45</f>
        <v>13</v>
      </c>
      <c r="E47" s="20">
        <v>2202684400</v>
      </c>
      <c r="F47" s="8"/>
      <c r="G47" s="75">
        <f>G48</f>
        <v>0</v>
      </c>
    </row>
    <row r="48" spans="1:7" ht="15.75" hidden="1" x14ac:dyDescent="0.2">
      <c r="A48" s="7" t="s">
        <v>38</v>
      </c>
      <c r="B48" s="52">
        <f>B46</f>
        <v>922</v>
      </c>
      <c r="C48" s="8" t="str">
        <f>C46</f>
        <v>01</v>
      </c>
      <c r="D48" s="8" t="str">
        <f>D46</f>
        <v>13</v>
      </c>
      <c r="E48" s="20">
        <v>2202684400</v>
      </c>
      <c r="F48" s="8">
        <v>500</v>
      </c>
      <c r="G48" s="75">
        <f>G49</f>
        <v>0</v>
      </c>
    </row>
    <row r="49" spans="1:7" ht="15.75" hidden="1" x14ac:dyDescent="0.2">
      <c r="A49" s="7" t="s">
        <v>39</v>
      </c>
      <c r="B49" s="52">
        <f>B48</f>
        <v>922</v>
      </c>
      <c r="C49" s="8" t="str">
        <f>C48</f>
        <v>01</v>
      </c>
      <c r="D49" s="8" t="str">
        <f>D48</f>
        <v>13</v>
      </c>
      <c r="E49" s="20">
        <f>E48</f>
        <v>2202684400</v>
      </c>
      <c r="F49" s="8">
        <v>540</v>
      </c>
      <c r="G49" s="75">
        <v>0</v>
      </c>
    </row>
    <row r="50" spans="1:7" ht="26.25" customHeight="1" x14ac:dyDescent="0.2">
      <c r="A50" s="9" t="s">
        <v>22</v>
      </c>
      <c r="B50" s="53">
        <v>922</v>
      </c>
      <c r="C50" s="10" t="s">
        <v>10</v>
      </c>
      <c r="D50" s="11" t="s">
        <v>2</v>
      </c>
      <c r="E50" s="11" t="s">
        <v>2</v>
      </c>
      <c r="F50" s="11" t="s">
        <v>2</v>
      </c>
      <c r="G50" s="77">
        <f>G51</f>
        <v>88884.67</v>
      </c>
    </row>
    <row r="51" spans="1:7" ht="15.75" x14ac:dyDescent="0.2">
      <c r="A51" s="29" t="s">
        <v>23</v>
      </c>
      <c r="B51" s="52">
        <v>922</v>
      </c>
      <c r="C51" s="18" t="s">
        <v>10</v>
      </c>
      <c r="D51" s="18" t="s">
        <v>11</v>
      </c>
      <c r="E51" s="19" t="s">
        <v>2</v>
      </c>
      <c r="F51" s="19" t="s">
        <v>2</v>
      </c>
      <c r="G51" s="78">
        <f>G52</f>
        <v>88884.67</v>
      </c>
    </row>
    <row r="52" spans="1:7" ht="31.5" x14ac:dyDescent="0.2">
      <c r="A52" s="23" t="s">
        <v>47</v>
      </c>
      <c r="B52" s="52">
        <v>922</v>
      </c>
      <c r="C52" s="8" t="s">
        <v>10</v>
      </c>
      <c r="D52" s="8" t="s">
        <v>11</v>
      </c>
      <c r="E52" s="8">
        <v>2201151180</v>
      </c>
      <c r="F52" s="12" t="s">
        <v>2</v>
      </c>
      <c r="G52" s="79">
        <f>G53+G55</f>
        <v>88884.67</v>
      </c>
    </row>
    <row r="53" spans="1:7" ht="81.75" customHeight="1" x14ac:dyDescent="0.2">
      <c r="A53" s="36" t="s">
        <v>66</v>
      </c>
      <c r="B53" s="54">
        <v>922</v>
      </c>
      <c r="C53" s="13" t="s">
        <v>10</v>
      </c>
      <c r="D53" s="8" t="s">
        <v>11</v>
      </c>
      <c r="E53" s="8">
        <v>2201151180</v>
      </c>
      <c r="F53" s="8">
        <v>100</v>
      </c>
      <c r="G53" s="75">
        <f>G54</f>
        <v>83842</v>
      </c>
    </row>
    <row r="54" spans="1:7" ht="37.5" x14ac:dyDescent="0.2">
      <c r="A54" s="36" t="s">
        <v>67</v>
      </c>
      <c r="B54" s="54">
        <v>922</v>
      </c>
      <c r="C54" s="13" t="s">
        <v>10</v>
      </c>
      <c r="D54" s="8" t="s">
        <v>11</v>
      </c>
      <c r="E54" s="8">
        <v>2201151180</v>
      </c>
      <c r="F54" s="8">
        <v>120</v>
      </c>
      <c r="G54" s="75">
        <v>83842</v>
      </c>
    </row>
    <row r="55" spans="1:7" ht="31.5" x14ac:dyDescent="0.2">
      <c r="A55" s="7" t="s">
        <v>49</v>
      </c>
      <c r="B55" s="54">
        <v>922</v>
      </c>
      <c r="C55" s="13" t="s">
        <v>10</v>
      </c>
      <c r="D55" s="8" t="s">
        <v>11</v>
      </c>
      <c r="E55" s="8">
        <v>2201151180</v>
      </c>
      <c r="F55" s="8">
        <v>200</v>
      </c>
      <c r="G55" s="76">
        <f>G56</f>
        <v>5042.67</v>
      </c>
    </row>
    <row r="56" spans="1:7" ht="31.5" x14ac:dyDescent="0.2">
      <c r="A56" s="7" t="s">
        <v>45</v>
      </c>
      <c r="B56" s="54">
        <v>922</v>
      </c>
      <c r="C56" s="13" t="s">
        <v>10</v>
      </c>
      <c r="D56" s="8" t="s">
        <v>11</v>
      </c>
      <c r="E56" s="8">
        <v>2201151180</v>
      </c>
      <c r="F56" s="8">
        <v>240</v>
      </c>
      <c r="G56" s="76">
        <v>5042.67</v>
      </c>
    </row>
    <row r="57" spans="1:7" ht="24.75" customHeight="1" x14ac:dyDescent="0.2">
      <c r="A57" s="41" t="s">
        <v>40</v>
      </c>
      <c r="B57" s="53">
        <v>922</v>
      </c>
      <c r="C57" s="15" t="s">
        <v>11</v>
      </c>
      <c r="D57" s="15"/>
      <c r="E57" s="16"/>
      <c r="F57" s="16"/>
      <c r="G57" s="80">
        <f>G58</f>
        <v>10000</v>
      </c>
    </row>
    <row r="58" spans="1:7" ht="41.25" customHeight="1" x14ac:dyDescent="0.2">
      <c r="A58" s="7" t="s">
        <v>41</v>
      </c>
      <c r="B58" s="52">
        <v>922</v>
      </c>
      <c r="C58" s="17" t="s">
        <v>11</v>
      </c>
      <c r="D58" s="17" t="s">
        <v>24</v>
      </c>
      <c r="E58" s="8"/>
      <c r="F58" s="8"/>
      <c r="G58" s="75">
        <f>G59</f>
        <v>10000</v>
      </c>
    </row>
    <row r="59" spans="1:7" ht="15.75" x14ac:dyDescent="0.2">
      <c r="A59" s="7" t="s">
        <v>42</v>
      </c>
      <c r="B59" s="52">
        <v>922</v>
      </c>
      <c r="C59" s="17" t="s">
        <v>11</v>
      </c>
      <c r="D59" s="17" t="s">
        <v>24</v>
      </c>
      <c r="E59" s="8">
        <v>2201681140</v>
      </c>
      <c r="F59" s="8"/>
      <c r="G59" s="75">
        <f>G60</f>
        <v>10000</v>
      </c>
    </row>
    <row r="60" spans="1:7" ht="31.5" x14ac:dyDescent="0.2">
      <c r="A60" s="7" t="s">
        <v>49</v>
      </c>
      <c r="B60" s="52">
        <v>922</v>
      </c>
      <c r="C60" s="17" t="s">
        <v>11</v>
      </c>
      <c r="D60" s="17" t="s">
        <v>24</v>
      </c>
      <c r="E60" s="8">
        <v>2201681140</v>
      </c>
      <c r="F60" s="8">
        <v>200</v>
      </c>
      <c r="G60" s="75">
        <f>G61</f>
        <v>10000</v>
      </c>
    </row>
    <row r="61" spans="1:7" ht="31.5" x14ac:dyDescent="0.2">
      <c r="A61" s="7" t="s">
        <v>45</v>
      </c>
      <c r="B61" s="52">
        <v>922</v>
      </c>
      <c r="C61" s="17" t="s">
        <v>11</v>
      </c>
      <c r="D61" s="17" t="s">
        <v>24</v>
      </c>
      <c r="E61" s="8">
        <v>2201681140</v>
      </c>
      <c r="F61" s="8">
        <v>240</v>
      </c>
      <c r="G61" s="75">
        <v>10000</v>
      </c>
    </row>
    <row r="62" spans="1:7" ht="30" customHeight="1" x14ac:dyDescent="0.2">
      <c r="A62" s="14" t="s">
        <v>58</v>
      </c>
      <c r="B62" s="53">
        <v>922</v>
      </c>
      <c r="C62" s="28" t="s">
        <v>57</v>
      </c>
      <c r="D62" s="28"/>
      <c r="E62" s="28"/>
      <c r="F62" s="28"/>
      <c r="G62" s="81">
        <f>G63</f>
        <v>2164704.4</v>
      </c>
    </row>
    <row r="63" spans="1:7" ht="15.75" x14ac:dyDescent="0.2">
      <c r="A63" s="7" t="s">
        <v>59</v>
      </c>
      <c r="B63" s="52">
        <v>922</v>
      </c>
      <c r="C63" s="17" t="s">
        <v>57</v>
      </c>
      <c r="D63" s="17" t="s">
        <v>24</v>
      </c>
      <c r="E63" s="8"/>
      <c r="F63" s="8"/>
      <c r="G63" s="75">
        <f>G64</f>
        <v>2164704.4</v>
      </c>
    </row>
    <row r="64" spans="1:7" ht="26.25" customHeight="1" x14ac:dyDescent="0.2">
      <c r="A64" s="7" t="s">
        <v>60</v>
      </c>
      <c r="B64" s="52">
        <v>922</v>
      </c>
      <c r="C64" s="17" t="s">
        <v>57</v>
      </c>
      <c r="D64" s="17" t="s">
        <v>24</v>
      </c>
      <c r="E64" s="8">
        <v>2201881600</v>
      </c>
      <c r="F64" s="8"/>
      <c r="G64" s="75">
        <f>G65</f>
        <v>2164704.4</v>
      </c>
    </row>
    <row r="65" spans="1:7" ht="31.5" x14ac:dyDescent="0.2">
      <c r="A65" s="7" t="s">
        <v>49</v>
      </c>
      <c r="B65" s="52">
        <v>922</v>
      </c>
      <c r="C65" s="17" t="s">
        <v>57</v>
      </c>
      <c r="D65" s="17" t="s">
        <v>24</v>
      </c>
      <c r="E65" s="8">
        <v>2201881600</v>
      </c>
      <c r="F65" s="8">
        <v>200</v>
      </c>
      <c r="G65" s="75">
        <f>G66</f>
        <v>2164704.4</v>
      </c>
    </row>
    <row r="66" spans="1:7" ht="31.5" x14ac:dyDescent="0.2">
      <c r="A66" s="7" t="s">
        <v>45</v>
      </c>
      <c r="B66" s="52">
        <v>922</v>
      </c>
      <c r="C66" s="17" t="s">
        <v>57</v>
      </c>
      <c r="D66" s="17" t="s">
        <v>24</v>
      </c>
      <c r="E66" s="8">
        <v>2201881600</v>
      </c>
      <c r="F66" s="8">
        <v>240</v>
      </c>
      <c r="G66" s="75">
        <v>2164704.4</v>
      </c>
    </row>
    <row r="67" spans="1:7" ht="27" customHeight="1" x14ac:dyDescent="0.2">
      <c r="A67" s="9" t="s">
        <v>28</v>
      </c>
      <c r="B67" s="53">
        <v>922</v>
      </c>
      <c r="C67" s="10" t="s">
        <v>15</v>
      </c>
      <c r="D67" s="11" t="s">
        <v>2</v>
      </c>
      <c r="E67" s="11" t="s">
        <v>2</v>
      </c>
      <c r="F67" s="11" t="s">
        <v>2</v>
      </c>
      <c r="G67" s="82">
        <f>G68</f>
        <v>873874.06</v>
      </c>
    </row>
    <row r="68" spans="1:7" ht="15.75" x14ac:dyDescent="0.2">
      <c r="A68" s="32" t="s">
        <v>26</v>
      </c>
      <c r="B68" s="52">
        <v>922</v>
      </c>
      <c r="C68" s="8" t="s">
        <v>15</v>
      </c>
      <c r="D68" s="17" t="s">
        <v>11</v>
      </c>
      <c r="E68" s="8"/>
      <c r="F68" s="8"/>
      <c r="G68" s="83">
        <f>G69+G75+G78</f>
        <v>873874.06</v>
      </c>
    </row>
    <row r="69" spans="1:7" ht="15.75" x14ac:dyDescent="0.2">
      <c r="A69" s="32" t="s">
        <v>51</v>
      </c>
      <c r="B69" s="52">
        <v>922</v>
      </c>
      <c r="C69" s="8" t="s">
        <v>15</v>
      </c>
      <c r="D69" s="17" t="s">
        <v>11</v>
      </c>
      <c r="E69" s="8">
        <v>2201981690</v>
      </c>
      <c r="F69" s="8"/>
      <c r="G69" s="83">
        <f>G70</f>
        <v>213730.2</v>
      </c>
    </row>
    <row r="70" spans="1:7" ht="31.5" x14ac:dyDescent="0.2">
      <c r="A70" s="7" t="s">
        <v>49</v>
      </c>
      <c r="B70" s="52">
        <v>922</v>
      </c>
      <c r="C70" s="8" t="s">
        <v>15</v>
      </c>
      <c r="D70" s="17" t="s">
        <v>11</v>
      </c>
      <c r="E70" s="8">
        <v>2201981690</v>
      </c>
      <c r="F70" s="8">
        <v>200</v>
      </c>
      <c r="G70" s="75">
        <f>G71</f>
        <v>213730.2</v>
      </c>
    </row>
    <row r="71" spans="1:7" ht="31.5" x14ac:dyDescent="0.2">
      <c r="A71" s="7" t="s">
        <v>45</v>
      </c>
      <c r="B71" s="52">
        <v>922</v>
      </c>
      <c r="C71" s="8" t="s">
        <v>15</v>
      </c>
      <c r="D71" s="17" t="s">
        <v>11</v>
      </c>
      <c r="E71" s="8">
        <v>2201981690</v>
      </c>
      <c r="F71" s="8">
        <v>240</v>
      </c>
      <c r="G71" s="75">
        <v>213730.2</v>
      </c>
    </row>
    <row r="72" spans="1:7" ht="15.75" hidden="1" x14ac:dyDescent="0.2">
      <c r="A72" s="32" t="s">
        <v>34</v>
      </c>
      <c r="B72" s="52">
        <v>922</v>
      </c>
      <c r="C72" s="8" t="s">
        <v>15</v>
      </c>
      <c r="D72" s="17" t="s">
        <v>11</v>
      </c>
      <c r="E72" s="8">
        <v>2202081700</v>
      </c>
      <c r="F72" s="8"/>
      <c r="G72" s="76">
        <f>G73</f>
        <v>0</v>
      </c>
    </row>
    <row r="73" spans="1:7" ht="31.5" hidden="1" x14ac:dyDescent="0.2">
      <c r="A73" s="7" t="s">
        <v>49</v>
      </c>
      <c r="B73" s="52">
        <v>922</v>
      </c>
      <c r="C73" s="8" t="s">
        <v>15</v>
      </c>
      <c r="D73" s="17" t="s">
        <v>11</v>
      </c>
      <c r="E73" s="8">
        <v>2202081700</v>
      </c>
      <c r="F73" s="8">
        <v>200</v>
      </c>
      <c r="G73" s="76">
        <f>G74</f>
        <v>0</v>
      </c>
    </row>
    <row r="74" spans="1:7" ht="31.5" hidden="1" x14ac:dyDescent="0.2">
      <c r="A74" s="7" t="s">
        <v>45</v>
      </c>
      <c r="B74" s="52">
        <v>922</v>
      </c>
      <c r="C74" s="8" t="s">
        <v>15</v>
      </c>
      <c r="D74" s="17" t="s">
        <v>11</v>
      </c>
      <c r="E74" s="8">
        <v>2202081700</v>
      </c>
      <c r="F74" s="8">
        <v>240</v>
      </c>
      <c r="G74" s="76"/>
    </row>
    <row r="75" spans="1:7" ht="15.75" x14ac:dyDescent="0.2">
      <c r="A75" s="32" t="s">
        <v>35</v>
      </c>
      <c r="B75" s="52">
        <v>922</v>
      </c>
      <c r="C75" s="8" t="s">
        <v>15</v>
      </c>
      <c r="D75" s="17" t="s">
        <v>11</v>
      </c>
      <c r="E75" s="8">
        <v>2202181710</v>
      </c>
      <c r="F75" s="8"/>
      <c r="G75" s="83">
        <f>G76</f>
        <v>312778.2</v>
      </c>
    </row>
    <row r="76" spans="1:7" ht="31.5" x14ac:dyDescent="0.2">
      <c r="A76" s="7" t="s">
        <v>49</v>
      </c>
      <c r="B76" s="52">
        <v>922</v>
      </c>
      <c r="C76" s="8" t="s">
        <v>15</v>
      </c>
      <c r="D76" s="17" t="s">
        <v>11</v>
      </c>
      <c r="E76" s="8">
        <v>2202181710</v>
      </c>
      <c r="F76" s="8">
        <v>200</v>
      </c>
      <c r="G76" s="76">
        <f>G77</f>
        <v>312778.2</v>
      </c>
    </row>
    <row r="77" spans="1:7" ht="31.5" x14ac:dyDescent="0.2">
      <c r="A77" s="7" t="s">
        <v>45</v>
      </c>
      <c r="B77" s="52">
        <v>922</v>
      </c>
      <c r="C77" s="8" t="s">
        <v>15</v>
      </c>
      <c r="D77" s="17" t="s">
        <v>11</v>
      </c>
      <c r="E77" s="8">
        <v>2202181710</v>
      </c>
      <c r="F77" s="8">
        <v>240</v>
      </c>
      <c r="G77" s="76">
        <v>312778.2</v>
      </c>
    </row>
    <row r="78" spans="1:7" ht="27" customHeight="1" x14ac:dyDescent="0.2">
      <c r="A78" s="32" t="s">
        <v>52</v>
      </c>
      <c r="B78" s="52">
        <v>922</v>
      </c>
      <c r="C78" s="8" t="s">
        <v>15</v>
      </c>
      <c r="D78" s="17" t="s">
        <v>11</v>
      </c>
      <c r="E78" s="8">
        <v>2202281730</v>
      </c>
      <c r="F78" s="8"/>
      <c r="G78" s="84">
        <f>G79</f>
        <v>347365.66</v>
      </c>
    </row>
    <row r="79" spans="1:7" ht="31.5" x14ac:dyDescent="0.2">
      <c r="A79" s="7" t="s">
        <v>49</v>
      </c>
      <c r="B79" s="52">
        <v>922</v>
      </c>
      <c r="C79" s="8" t="s">
        <v>15</v>
      </c>
      <c r="D79" s="17" t="s">
        <v>11</v>
      </c>
      <c r="E79" s="8">
        <v>2202281730</v>
      </c>
      <c r="F79" s="8">
        <v>200</v>
      </c>
      <c r="G79" s="76">
        <f>G80</f>
        <v>347365.66</v>
      </c>
    </row>
    <row r="80" spans="1:7" ht="31.5" x14ac:dyDescent="0.2">
      <c r="A80" s="7" t="s">
        <v>45</v>
      </c>
      <c r="B80" s="52">
        <v>922</v>
      </c>
      <c r="C80" s="8" t="s">
        <v>15</v>
      </c>
      <c r="D80" s="17" t="s">
        <v>11</v>
      </c>
      <c r="E80" s="8">
        <v>2202281730</v>
      </c>
      <c r="F80" s="8">
        <v>240</v>
      </c>
      <c r="G80" s="76">
        <v>347365.66</v>
      </c>
    </row>
    <row r="81" spans="1:7" ht="21.75" hidden="1" customHeight="1" x14ac:dyDescent="0.2">
      <c r="A81" s="9" t="s">
        <v>29</v>
      </c>
      <c r="B81" s="53">
        <v>922</v>
      </c>
      <c r="C81" s="10" t="s">
        <v>16</v>
      </c>
      <c r="D81" s="11" t="s">
        <v>2</v>
      </c>
      <c r="E81" s="11" t="s">
        <v>2</v>
      </c>
      <c r="F81" s="11" t="s">
        <v>2</v>
      </c>
      <c r="G81" s="77">
        <f>G82</f>
        <v>0</v>
      </c>
    </row>
    <row r="82" spans="1:7" ht="15.75" hidden="1" x14ac:dyDescent="0.2">
      <c r="A82" s="35" t="s">
        <v>53</v>
      </c>
      <c r="B82" s="52">
        <v>922</v>
      </c>
      <c r="C82" s="18" t="s">
        <v>16</v>
      </c>
      <c r="D82" s="18" t="s">
        <v>16</v>
      </c>
      <c r="E82" s="19" t="s">
        <v>2</v>
      </c>
      <c r="F82" s="19" t="s">
        <v>2</v>
      </c>
      <c r="G82" s="78">
        <f>G83</f>
        <v>0</v>
      </c>
    </row>
    <row r="83" spans="1:7" ht="15.75" hidden="1" x14ac:dyDescent="0.2">
      <c r="A83" s="32" t="s">
        <v>54</v>
      </c>
      <c r="B83" s="52">
        <v>922</v>
      </c>
      <c r="C83" s="8" t="s">
        <v>16</v>
      </c>
      <c r="D83" s="8" t="s">
        <v>16</v>
      </c>
      <c r="E83" s="8">
        <v>2202482360</v>
      </c>
      <c r="F83" s="12" t="s">
        <v>2</v>
      </c>
      <c r="G83" s="79">
        <f>G84</f>
        <v>0</v>
      </c>
    </row>
    <row r="84" spans="1:7" ht="31.5" hidden="1" x14ac:dyDescent="0.2">
      <c r="A84" s="7" t="s">
        <v>49</v>
      </c>
      <c r="B84" s="52">
        <v>922</v>
      </c>
      <c r="C84" s="8" t="s">
        <v>16</v>
      </c>
      <c r="D84" s="8" t="s">
        <v>16</v>
      </c>
      <c r="E84" s="8">
        <v>2202482360</v>
      </c>
      <c r="F84" s="8" t="s">
        <v>12</v>
      </c>
      <c r="G84" s="75">
        <f>G85</f>
        <v>0</v>
      </c>
    </row>
    <row r="85" spans="1:7" ht="31.5" hidden="1" x14ac:dyDescent="0.2">
      <c r="A85" s="7" t="s">
        <v>45</v>
      </c>
      <c r="B85" s="52">
        <v>922</v>
      </c>
      <c r="C85" s="8" t="s">
        <v>16</v>
      </c>
      <c r="D85" s="8" t="s">
        <v>16</v>
      </c>
      <c r="E85" s="8">
        <v>2202482360</v>
      </c>
      <c r="F85" s="8" t="s">
        <v>13</v>
      </c>
      <c r="G85" s="75">
        <v>0</v>
      </c>
    </row>
    <row r="86" spans="1:7" ht="15.75" hidden="1" x14ac:dyDescent="0.2">
      <c r="A86" s="9" t="s">
        <v>30</v>
      </c>
      <c r="B86" s="53">
        <v>922</v>
      </c>
      <c r="C86" s="10" t="s">
        <v>27</v>
      </c>
      <c r="D86" s="11" t="s">
        <v>2</v>
      </c>
      <c r="E86" s="11" t="s">
        <v>2</v>
      </c>
      <c r="F86" s="11" t="s">
        <v>2</v>
      </c>
      <c r="G86" s="82">
        <f>G87</f>
        <v>0</v>
      </c>
    </row>
    <row r="87" spans="1:7" ht="15.75" hidden="1" x14ac:dyDescent="0.2">
      <c r="A87" s="29" t="s">
        <v>31</v>
      </c>
      <c r="B87" s="52">
        <v>922</v>
      </c>
      <c r="C87" s="18" t="s">
        <v>27</v>
      </c>
      <c r="D87" s="18" t="s">
        <v>9</v>
      </c>
      <c r="E87" s="19" t="s">
        <v>2</v>
      </c>
      <c r="F87" s="19" t="s">
        <v>2</v>
      </c>
      <c r="G87" s="74">
        <f>G88</f>
        <v>0</v>
      </c>
    </row>
    <row r="88" spans="1:7" ht="66" hidden="1" customHeight="1" x14ac:dyDescent="0.2">
      <c r="A88" s="7" t="s">
        <v>55</v>
      </c>
      <c r="B88" s="52">
        <v>922</v>
      </c>
      <c r="C88" s="18" t="s">
        <v>27</v>
      </c>
      <c r="D88" s="18" t="s">
        <v>9</v>
      </c>
      <c r="E88" s="19">
        <v>2202584260</v>
      </c>
      <c r="F88" s="19"/>
      <c r="G88" s="74">
        <f>G89</f>
        <v>0</v>
      </c>
    </row>
    <row r="89" spans="1:7" ht="15.75" hidden="1" x14ac:dyDescent="0.2">
      <c r="A89" s="26" t="s">
        <v>38</v>
      </c>
      <c r="B89" s="52">
        <v>922</v>
      </c>
      <c r="C89" s="13" t="s">
        <v>27</v>
      </c>
      <c r="D89" s="8" t="s">
        <v>9</v>
      </c>
      <c r="E89" s="19">
        <v>2202584260</v>
      </c>
      <c r="F89" s="8">
        <v>500</v>
      </c>
      <c r="G89" s="76">
        <f>G90</f>
        <v>0</v>
      </c>
    </row>
    <row r="90" spans="1:7" ht="15.75" hidden="1" x14ac:dyDescent="0.2">
      <c r="A90" s="26" t="s">
        <v>39</v>
      </c>
      <c r="B90" s="52">
        <v>922</v>
      </c>
      <c r="C90" s="13" t="s">
        <v>27</v>
      </c>
      <c r="D90" s="8" t="s">
        <v>9</v>
      </c>
      <c r="E90" s="19">
        <v>2202584260</v>
      </c>
      <c r="F90" s="8">
        <v>540</v>
      </c>
      <c r="G90" s="76"/>
    </row>
    <row r="91" spans="1:7" ht="21" customHeight="1" x14ac:dyDescent="0.2">
      <c r="A91" s="48" t="s">
        <v>32</v>
      </c>
      <c r="B91" s="51">
        <v>922</v>
      </c>
      <c r="C91" s="30" t="s">
        <v>25</v>
      </c>
      <c r="D91" s="31" t="s">
        <v>2</v>
      </c>
      <c r="E91" s="31" t="s">
        <v>2</v>
      </c>
      <c r="F91" s="31" t="s">
        <v>2</v>
      </c>
      <c r="G91" s="82">
        <f>G92</f>
        <v>103923.36</v>
      </c>
    </row>
    <row r="92" spans="1:7" ht="15.75" x14ac:dyDescent="0.2">
      <c r="A92" s="49" t="s">
        <v>33</v>
      </c>
      <c r="B92" s="52">
        <v>922</v>
      </c>
      <c r="C92" s="18" t="s">
        <v>25</v>
      </c>
      <c r="D92" s="18" t="s">
        <v>9</v>
      </c>
      <c r="E92" s="19" t="s">
        <v>2</v>
      </c>
      <c r="F92" s="19" t="s">
        <v>2</v>
      </c>
      <c r="G92" s="74">
        <f>G93</f>
        <v>103923.36</v>
      </c>
    </row>
    <row r="93" spans="1:7" ht="21" customHeight="1" x14ac:dyDescent="0.2">
      <c r="A93" s="50" t="s">
        <v>56</v>
      </c>
      <c r="B93" s="52">
        <v>922</v>
      </c>
      <c r="C93" s="8" t="s">
        <v>25</v>
      </c>
      <c r="D93" s="8" t="s">
        <v>9</v>
      </c>
      <c r="E93" s="8">
        <v>2201781450</v>
      </c>
      <c r="F93" s="12" t="s">
        <v>2</v>
      </c>
      <c r="G93" s="85">
        <f>G94</f>
        <v>103923.36</v>
      </c>
    </row>
    <row r="94" spans="1:7" ht="21" customHeight="1" x14ac:dyDescent="0.2">
      <c r="A94" s="22" t="s">
        <v>20</v>
      </c>
      <c r="B94" s="52">
        <v>922</v>
      </c>
      <c r="C94" s="8" t="s">
        <v>25</v>
      </c>
      <c r="D94" s="8" t="s">
        <v>9</v>
      </c>
      <c r="E94" s="8">
        <v>2201781450</v>
      </c>
      <c r="F94" s="8" t="s">
        <v>21</v>
      </c>
      <c r="G94" s="76">
        <f>G95</f>
        <v>103923.36</v>
      </c>
    </row>
    <row r="95" spans="1:7" ht="31.5" x14ac:dyDescent="0.2">
      <c r="A95" s="7" t="s">
        <v>46</v>
      </c>
      <c r="B95" s="52">
        <v>922</v>
      </c>
      <c r="C95" s="8" t="s">
        <v>25</v>
      </c>
      <c r="D95" s="8" t="s">
        <v>9</v>
      </c>
      <c r="E95" s="8">
        <v>2201781450</v>
      </c>
      <c r="F95" s="8">
        <v>320</v>
      </c>
      <c r="G95" s="76">
        <v>103923.36</v>
      </c>
    </row>
    <row r="96" spans="1:7" ht="22.5" hidden="1" customHeight="1" x14ac:dyDescent="0.2">
      <c r="A96" s="9" t="s">
        <v>0</v>
      </c>
      <c r="B96" s="9">
        <v>922</v>
      </c>
      <c r="C96" s="10" t="s">
        <v>17</v>
      </c>
      <c r="D96" s="11" t="s">
        <v>2</v>
      </c>
      <c r="E96" s="11" t="s">
        <v>2</v>
      </c>
      <c r="F96" s="11" t="s">
        <v>2</v>
      </c>
      <c r="G96" s="77">
        <f>G97</f>
        <v>0</v>
      </c>
    </row>
    <row r="97" spans="1:7" ht="26.25" hidden="1" customHeight="1" x14ac:dyDescent="0.2">
      <c r="A97" s="35" t="s">
        <v>1</v>
      </c>
      <c r="B97" s="52">
        <v>922</v>
      </c>
      <c r="C97" s="18" t="s">
        <v>17</v>
      </c>
      <c r="D97" s="18" t="s">
        <v>10</v>
      </c>
      <c r="E97" s="19" t="s">
        <v>2</v>
      </c>
      <c r="F97" s="19" t="s">
        <v>2</v>
      </c>
      <c r="G97" s="78">
        <f>G98</f>
        <v>0</v>
      </c>
    </row>
    <row r="98" spans="1:7" ht="15.75" hidden="1" x14ac:dyDescent="0.2">
      <c r="A98" s="7" t="s">
        <v>82</v>
      </c>
      <c r="B98" s="52">
        <v>922</v>
      </c>
      <c r="C98" s="8" t="s">
        <v>17</v>
      </c>
      <c r="D98" s="8" t="s">
        <v>10</v>
      </c>
      <c r="E98" s="8">
        <v>2202382300</v>
      </c>
      <c r="F98" s="12" t="s">
        <v>2</v>
      </c>
      <c r="G98" s="79">
        <f>G99</f>
        <v>0</v>
      </c>
    </row>
    <row r="99" spans="1:7" ht="31.5" hidden="1" x14ac:dyDescent="0.2">
      <c r="A99" s="7" t="s">
        <v>49</v>
      </c>
      <c r="B99" s="52">
        <v>922</v>
      </c>
      <c r="C99" s="8" t="s">
        <v>17</v>
      </c>
      <c r="D99" s="8" t="s">
        <v>10</v>
      </c>
      <c r="E99" s="8">
        <v>2202382300</v>
      </c>
      <c r="F99" s="8">
        <v>200</v>
      </c>
      <c r="G99" s="75">
        <f>G100</f>
        <v>0</v>
      </c>
    </row>
    <row r="100" spans="1:7" ht="31.5" hidden="1" x14ac:dyDescent="0.2">
      <c r="A100" s="7" t="s">
        <v>45</v>
      </c>
      <c r="B100" s="52">
        <v>922</v>
      </c>
      <c r="C100" s="8" t="s">
        <v>17</v>
      </c>
      <c r="D100" s="8" t="s">
        <v>10</v>
      </c>
      <c r="E100" s="8">
        <v>2202382300</v>
      </c>
      <c r="F100" s="8">
        <v>240</v>
      </c>
      <c r="G100" s="75">
        <v>0</v>
      </c>
    </row>
    <row r="101" spans="1:7" ht="26.25" customHeight="1" x14ac:dyDescent="0.2">
      <c r="A101" s="91" t="s">
        <v>43</v>
      </c>
      <c r="B101" s="91"/>
      <c r="C101" s="91"/>
      <c r="D101" s="91"/>
      <c r="E101" s="91"/>
      <c r="F101" s="91"/>
      <c r="G101" s="86">
        <f>G10+G50+G57+G67+G81+G86+G91+G96+G62</f>
        <v>5925847.879999999</v>
      </c>
    </row>
  </sheetData>
  <mergeCells count="6">
    <mergeCell ref="C2:G2"/>
    <mergeCell ref="E1:G1"/>
    <mergeCell ref="A101:F101"/>
    <mergeCell ref="A5:G5"/>
    <mergeCell ref="C4:G4"/>
    <mergeCell ref="C3:G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2021-06-08T12:01:01Z</dcterms:modified>
</cp:coreProperties>
</file>