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доходы'!$A$4:$K$29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доходы'!$A$1:$K$29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13" i="5" l="1"/>
  <c r="D29" i="5" s="1"/>
  <c r="C29" i="5"/>
  <c r="C13" i="5"/>
  <c r="E27" i="5"/>
  <c r="E26" i="5"/>
  <c r="K25" i="5" l="1"/>
  <c r="E25" i="5"/>
  <c r="E13" i="5" s="1"/>
  <c r="D14" i="5" l="1"/>
  <c r="D17" i="5"/>
  <c r="E24" i="5"/>
  <c r="D20" i="5" l="1"/>
  <c r="E23" i="5"/>
  <c r="E16" i="5"/>
  <c r="E15" i="5"/>
  <c r="D5" i="5" l="1"/>
  <c r="E5" i="5" s="1"/>
  <c r="E12" i="5"/>
  <c r="E11" i="5"/>
  <c r="E10" i="5"/>
  <c r="E9" i="5"/>
  <c r="E6" i="5"/>
  <c r="E7" i="5"/>
  <c r="E8" i="5"/>
  <c r="E17" i="5" l="1"/>
  <c r="E18" i="5"/>
  <c r="E19" i="5"/>
  <c r="E21" i="5"/>
  <c r="E22" i="5"/>
  <c r="E20" i="5" l="1"/>
  <c r="E14" i="5"/>
  <c r="K13" i="5" l="1"/>
  <c r="I29" i="5"/>
  <c r="F29" i="5"/>
  <c r="K29" i="5" l="1"/>
  <c r="G29" i="5"/>
  <c r="H13" i="5" l="1"/>
  <c r="H29" i="5" s="1"/>
  <c r="E29" i="5" l="1"/>
  <c r="J29" i="5" l="1"/>
  <c r="F69" i="4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<sst xmlns="http://schemas.openxmlformats.org/spreadsheetml/2006/main" count="617" uniqueCount="377">
  <si>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</si>
  <si>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</si>
  <si>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</si>
  <si>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</si>
  <si>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</si>
  <si>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</si>
  <si>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</si>
  <si>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</si>
  <si>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</si>
  <si>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</si>
  <si>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</si>
  <si>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</si>
  <si>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</si>
  <si>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</si>
  <si>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</si>
  <si>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</si>
  <si>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</si>
  <si>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</si>
  <si>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</si>
  <si>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</si>
  <si>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</si>
  <si>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</si>
  <si>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</si>
  <si>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</si>
  <si>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</si>
  <si>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</si>
  <si>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</si>
  <si>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</si>
  <si>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</si>
  <si>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</si>
  <si>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</si>
  <si>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</si>
  <si>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</si>
  <si>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</si>
  <si>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</si>
  <si>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</si>
  <si>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</si>
  <si>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</si>
  <si>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</si>
  <si>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</si>
  <si>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</si>
  <si>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</si>
  <si>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</si>
  <si>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</si>
  <si>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</si>
  <si>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</si>
  <si>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</si>
  <si>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</si>
  <si>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</si>
  <si>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</si>
  <si>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</si>
  <si>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</si>
  <si>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</si>
  <si>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</si>
  <si>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</si>
  <si>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</si>
  <si>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</si>
  <si>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</si>
  <si>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</si>
  <si>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</si>
  <si>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</si>
  <si>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</si>
  <si>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</si>
  <si>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</si>
  <si>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</si>
  <si>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</si>
  <si>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</si>
  <si>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</si>
  <si>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</si>
  <si>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</si>
  <si>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</si>
  <si>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</si>
  <si>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</si>
  <si>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</si>
  <si>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</si>
  <si>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</si>
  <si>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</si>
  <si>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</si>
  <si>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</si>
  <si>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</si>
  <si>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</si>
  <si>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</si>
  <si>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</si>
  <si>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</si>
  <si>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</si>
  <si>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</si>
  <si>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</si>
  <si>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</si>
  <si>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</si>
  <si>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</si>
  <si>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</si>
  <si>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</si>
  <si>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</si>
  <si>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</si>
  <si>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</si>
  <si>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</si>
  <si>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</si>
  <si>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</si>
  <si>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</si>
  <si>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</si>
  <si>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</si>
  <si>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</si>
  <si>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</si>
  <si>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</si>
  <si>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</si>
  <si>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</si>
  <si>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</si>
  <si>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</si>
  <si>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</si>
  <si>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</si>
  <si>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</si>
  <si>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</si>
  <si>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</si>
  <si>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</si>
  <si>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</si>
  <si>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</si>
  <si>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</si>
  <si>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</si>
  <si>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</si>
  <si>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</si>
  <si>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</si>
  <si>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</si>
  <si>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</si>
  <si>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</si>
  <si>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</si>
  <si>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</si>
  <si>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</si>
  <si>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</si>
  <si>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</si>
  <si>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</si>
  <si>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</si>
  <si>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</si>
  <si>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</si>
  <si>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</si>
  <si>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</si>
  <si>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</si>
  <si>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</si>
  <si>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</si>
  <si>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</si>
  <si>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</si>
  <si>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</si>
  <si>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</si>
  <si>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</si>
  <si>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</si>
  <si>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</si>
  <si>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</si>
  <si>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</si>
  <si>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</si>
  <si>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</si>
  <si>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</si>
  <si>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</si>
  <si>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</si>
  <si>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</si>
  <si>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</si>
  <si>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</si>
  <si>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</si>
  <si>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</si>
  <si>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</si>
  <si>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</si>
  <si>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</si>
  <si>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</si>
  <si>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</si>
  <si>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</si>
  <si>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</si>
  <si>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</si>
  <si>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</si>
  <si>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</si>
  <si>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</si>
  <si>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</si>
  <si>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</si>
  <si>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</si>
  <si>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</si>
  <si>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</si>
  <si>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</si>
  <si>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</si>
  <si>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</si>
  <si>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</si>
  <si>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</si>
  <si>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</si>
  <si>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</si>
  <si>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</si>
  <si>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</si>
  <si>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</si>
  <si>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</si>
  <si>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</si>
  <si>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</si>
  <si>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</si>
  <si>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</si>
  <si>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</si>
  <si>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</si>
  <si>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</si>
  <si>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</si>
  <si>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</si>
  <si>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</si>
  <si>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</si>
  <si>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</si>
  <si>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</si>
  <si>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</si>
  <si>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</si>
  <si>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</si>
  <si>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</si>
  <si>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</si>
  <si>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</si>
  <si>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</si>
  <si>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</si>
  <si>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</si>
  <si>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</si>
  <si>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</si>
  <si>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</si>
  <si>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</si>
  <si>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</si>
  <si>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</si>
  <si>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</si>
  <si>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</si>
  <si>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</si>
  <si>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</si>
  <si>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</si>
  <si>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</si>
  <si>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</si>
  <si>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</si>
  <si>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</si>
  <si>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</si>
  <si>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</si>
  <si>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</si>
  <si>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</si>
  <si>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</si>
  <si>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</si>
  <si>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</si>
  <si>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</si>
  <si>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</si>
  <si>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</si>
  <si>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</si>
  <si>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</si>
  <si>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</si>
  <si>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</si>
  <si>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</si>
  <si>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</si>
  <si>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</si>
  <si>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</si>
  <si>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</si>
  <si>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</si>
  <si>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</si>
  <si>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</si>
  <si>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</si>
  <si>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</si>
  <si>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</si>
  <si>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</si>
  <si>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</si>
  <si>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</si>
  <si>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</si>
  <si>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</si>
  <si>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</si>
  <si>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</si>
  <si>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</si>
  <si>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</si>
  <si>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</si>
  <si>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</si>
  <si>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</si>
  <si>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</si>
  <si>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</si>
  <si>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</si>
  <si>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</si>
  <si>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</si>
  <si>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</si>
  <si>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</si>
  <si>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</si>
  <si>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</si>
  <si>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</si>
  <si>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</si>
  <si>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</si>
  <si>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</si>
  <si>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</si>
  <si>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</si>
  <si>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</si>
  <si>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</si>
  <si>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</si>
  <si>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</si>
  <si>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</si>
  <si>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</si>
  <si>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</si>
  <si>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</si>
  <si>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</si>
  <si>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</si>
  <si>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</si>
  <si>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</si>
  <si>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</si>
  <si>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</si>
  <si>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</si>
  <si>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</si>
  <si>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</si>
  <si>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</si>
  <si>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</si>
  <si>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</si>
  <si>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</si>
  <si>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</si>
  <si>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</si>
  <si>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</si>
  <si>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</si>
  <si>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</si>
  <si>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</si>
  <si>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</si>
  <si>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</si>
  <si>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</si>
  <si>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</si>
  <si>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</si>
  <si>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</si>
  <si>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</si>
  <si>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</si>
  <si>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</si>
  <si>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</si>
  <si>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</si>
  <si>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</si>
  <si>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</si>
  <si>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</si>
  <si>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</si>
  <si>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</si>
  <si>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</si>
  <si>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</si>
  <si>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1 00 00000 00 0000 000</t>
  </si>
  <si>
    <t>НАЛОГОВЫЕ И НЕНАЛОГОВЫЕ ДОХОДЫ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</si>
  <si>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</si>
  <si>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</si>
  <si>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</si>
  <si>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</si>
  <si>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2020 год</t>
  </si>
  <si>
    <t>Сумма на 2021 год</t>
  </si>
  <si>
    <t>Сумма на 2020 год с учетом изменений</t>
  </si>
  <si>
    <t>Сумма на 2021 год с учетом изменений</t>
  </si>
  <si>
    <t>Сумма на 2022 год</t>
  </si>
  <si>
    <t>Сумма на 2022 год с учетом изменений</t>
  </si>
  <si>
    <t>Изменение на 2020 год (+/-)</t>
  </si>
  <si>
    <t>Изменение на 2021 год (+/-)</t>
  </si>
  <si>
    <t>Изменение на 2022 год (+/-)</t>
  </si>
  <si>
    <t>Анализ изменения доходов бюджета Жирятинского муниципального района Брянской области на 2020 - 2022 годы</t>
  </si>
  <si>
    <t>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</si>
  <si>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</si>
  <si>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</si>
  <si>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</si>
  <si>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 xml:space="preserve">Дотации  бюджетам бюджетной системы Российской Федерации 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</si>
  <si>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</si>
  <si>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</si>
  <si>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</si>
  <si>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</si>
  <si>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</si>
  <si>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</si>
  <si>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</si>
  <si>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</si>
  <si>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</si>
  <si>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</si>
  <si>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</si>
  <si>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</si>
  <si>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</si>
  <si>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</si>
  <si>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</si>
  <si>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</si>
  <si>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</si>
  <si>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</si>
  <si>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</si>
  <si>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</si>
  <si>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000 2 02 10000 00 0000 150</t>
  </si>
  <si>
    <t>000 2 00 00000 00 0000 000</t>
  </si>
  <si>
    <t>000 2 02 19999 00 0000 150</t>
  </si>
  <si>
    <t>Прочие дотации</t>
  </si>
  <si>
    <t>000 2 02 19999 05 0000 150</t>
  </si>
  <si>
    <t>Прочие дотации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</si>
  <si>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</si>
  <si>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</si>
  <si>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</si>
  <si>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</si>
  <si>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</si>
  <si>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</si>
  <si>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</si>
  <si>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</si>
  <si>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>000 2 02 45303 00 0000 150</t>
  </si>
  <si>
    <t>000 2 02 45303 05 0000 150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</si>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</sst>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1" fillId="0" borderId="1" xfId="0" applyFont="1" applyBorder="1" applyAlignment="1">
      <alignment horizontal="justify" vertical="center" wrapText="1"/>
    </xf>
    <xf numFmtId="0" fontId="24" fillId="0" borderId="5" xfId="0" applyFont="1" applyBorder="1" applyAlignment="1">
      <alignment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5" borderId="1" xfId="0" quotePrefix="1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0" fontId="21" fillId="2" borderId="9" xfId="0" applyFont="1" applyFill="1" applyBorder="1" applyAlignment="1">
      <alignment vertical="center" wrapText="1"/>
    </xf>
    <xf numFmtId="0" fontId="24" fillId="5" borderId="1" xfId="0" quotePrefix="1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0" fontId="21" fillId="0" borderId="5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view="pageBreakPreview" zoomScaleNormal="70" zoomScaleSheetLayoutView="100" workbookViewId="0">
      <pane ySplit="4" topLeftCell="A5" activePane="bottomLeft" state="frozen"/>
      <selection pane="bottomLeft" activeCell="E29" sqref="E29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4"/>
      <c r="B1" s="64"/>
      <c r="C1" s="90" t="s">
        <v>323</v>
      </c>
      <c r="D1" s="90"/>
      <c r="E1" s="90"/>
      <c r="F1" s="90"/>
      <c r="G1" s="90"/>
      <c r="H1" s="90"/>
      <c r="I1" s="90"/>
      <c r="J1" s="90"/>
      <c r="K1" s="90"/>
    </row>
    <row r="2" spans="1:13" ht="23.25" customHeight="1" x14ac:dyDescent="0.25">
      <c r="A2" s="89" t="s">
        <v>333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ht="17.25" customHeight="1" x14ac:dyDescent="0.25">
      <c r="A3" s="88" t="s">
        <v>321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ht="54.75" customHeight="1" x14ac:dyDescent="0.25">
      <c r="A4" s="67" t="s">
        <v>322</v>
      </c>
      <c r="B4" s="65" t="s">
        <v>317</v>
      </c>
      <c r="C4" s="66" t="s">
        <v>324</v>
      </c>
      <c r="D4" s="66" t="s">
        <v>330</v>
      </c>
      <c r="E4" s="66" t="s">
        <v>326</v>
      </c>
      <c r="F4" s="66" t="s">
        <v>325</v>
      </c>
      <c r="G4" s="66" t="s">
        <v>331</v>
      </c>
      <c r="H4" s="66" t="s">
        <v>327</v>
      </c>
      <c r="I4" s="66" t="s">
        <v>328</v>
      </c>
      <c r="J4" s="66" t="s">
        <v>332</v>
      </c>
      <c r="K4" s="66" t="s">
        <v>329</v>
      </c>
    </row>
    <row r="5" spans="1:13" ht="22.5" customHeight="1" x14ac:dyDescent="0.25">
      <c r="A5" s="77" t="s">
        <v>318</v>
      </c>
      <c r="B5" s="78" t="s">
        <v>319</v>
      </c>
      <c r="C5" s="76">
        <v>47800259</v>
      </c>
      <c r="D5" s="76">
        <f>D6+D9</f>
        <v>494401</v>
      </c>
      <c r="E5" s="76">
        <f>C5+D5</f>
        <v>48294660</v>
      </c>
      <c r="F5" s="76"/>
      <c r="G5" s="76"/>
      <c r="H5" s="76"/>
      <c r="I5" s="76"/>
      <c r="J5" s="76"/>
      <c r="K5" s="76"/>
      <c r="L5" s="79"/>
      <c r="M5" s="79"/>
    </row>
    <row r="6" spans="1:13" ht="33.75" customHeight="1" x14ac:dyDescent="0.25">
      <c r="A6" s="77" t="s">
        <v>345</v>
      </c>
      <c r="B6" s="78" t="s">
        <v>346</v>
      </c>
      <c r="C6" s="76">
        <v>884043</v>
      </c>
      <c r="D6" s="76">
        <v>-22790</v>
      </c>
      <c r="E6" s="76">
        <f t="shared" ref="E6:E12" si="0">C6+D6</f>
        <v>861253</v>
      </c>
      <c r="F6" s="76"/>
      <c r="G6" s="76"/>
      <c r="H6" s="76"/>
      <c r="I6" s="76"/>
      <c r="J6" s="76"/>
      <c r="K6" s="76"/>
      <c r="L6" s="79"/>
      <c r="M6" s="79"/>
    </row>
    <row r="7" spans="1:13" ht="37.5" customHeight="1" x14ac:dyDescent="0.25">
      <c r="A7" s="77" t="s">
        <v>347</v>
      </c>
      <c r="B7" s="78" t="s">
        <v>348</v>
      </c>
      <c r="C7" s="76">
        <v>884043</v>
      </c>
      <c r="D7" s="76">
        <v>-22790</v>
      </c>
      <c r="E7" s="76">
        <f t="shared" si="0"/>
        <v>861253</v>
      </c>
      <c r="F7" s="76"/>
      <c r="G7" s="76"/>
      <c r="H7" s="76"/>
      <c r="I7" s="76"/>
      <c r="J7" s="76"/>
      <c r="K7" s="76"/>
      <c r="L7" s="79"/>
      <c r="M7" s="79"/>
    </row>
    <row r="8" spans="1:13" ht="44.25" customHeight="1" x14ac:dyDescent="0.25">
      <c r="A8" s="77" t="s">
        <v>349</v>
      </c>
      <c r="B8" s="78" t="s">
        <v>350</v>
      </c>
      <c r="C8" s="76">
        <v>884043</v>
      </c>
      <c r="D8" s="76">
        <v>-22790</v>
      </c>
      <c r="E8" s="76">
        <f t="shared" si="0"/>
        <v>861253</v>
      </c>
      <c r="F8" s="76"/>
      <c r="G8" s="76"/>
      <c r="H8" s="76"/>
      <c r="I8" s="76"/>
      <c r="J8" s="76"/>
      <c r="K8" s="76"/>
      <c r="L8" s="79"/>
      <c r="M8" s="79"/>
    </row>
    <row r="9" spans="1:13" ht="22.5" customHeight="1" x14ac:dyDescent="0.25">
      <c r="A9" s="77" t="s">
        <v>351</v>
      </c>
      <c r="B9" s="78" t="s">
        <v>352</v>
      </c>
      <c r="C9" s="76">
        <v>42600</v>
      </c>
      <c r="D9" s="76">
        <v>517191</v>
      </c>
      <c r="E9" s="76">
        <f t="shared" si="0"/>
        <v>559791</v>
      </c>
      <c r="F9" s="76"/>
      <c r="G9" s="76"/>
      <c r="H9" s="76"/>
      <c r="I9" s="76"/>
      <c r="J9" s="76"/>
      <c r="K9" s="76"/>
      <c r="L9" s="79"/>
      <c r="M9" s="79"/>
    </row>
    <row r="10" spans="1:13" ht="27" customHeight="1" x14ac:dyDescent="0.25">
      <c r="A10" s="77" t="s">
        <v>353</v>
      </c>
      <c r="B10" s="78" t="s">
        <v>354</v>
      </c>
      <c r="C10" s="76">
        <v>42600</v>
      </c>
      <c r="D10" s="76">
        <v>517191</v>
      </c>
      <c r="E10" s="76">
        <f t="shared" si="0"/>
        <v>559791</v>
      </c>
      <c r="F10" s="76"/>
      <c r="G10" s="76"/>
      <c r="H10" s="76"/>
      <c r="I10" s="76"/>
      <c r="J10" s="76"/>
      <c r="K10" s="76"/>
      <c r="L10" s="79"/>
      <c r="M10" s="79"/>
    </row>
    <row r="11" spans="1:13" ht="26.25" customHeight="1" x14ac:dyDescent="0.25">
      <c r="A11" s="77" t="s">
        <v>355</v>
      </c>
      <c r="B11" s="78" t="s">
        <v>356</v>
      </c>
      <c r="C11" s="76">
        <v>42600</v>
      </c>
      <c r="D11" s="76">
        <v>517191</v>
      </c>
      <c r="E11" s="76">
        <f t="shared" si="0"/>
        <v>559791</v>
      </c>
      <c r="F11" s="76"/>
      <c r="G11" s="76"/>
      <c r="H11" s="76"/>
      <c r="I11" s="76"/>
      <c r="J11" s="76"/>
      <c r="K11" s="76"/>
      <c r="L11" s="79"/>
      <c r="M11" s="79"/>
    </row>
    <row r="12" spans="1:13" ht="31.5" customHeight="1" x14ac:dyDescent="0.25">
      <c r="A12" s="77" t="s">
        <v>357</v>
      </c>
      <c r="B12" s="78" t="s">
        <v>358</v>
      </c>
      <c r="C12" s="76">
        <v>42600</v>
      </c>
      <c r="D12" s="76">
        <v>517191</v>
      </c>
      <c r="E12" s="76">
        <f t="shared" si="0"/>
        <v>559791</v>
      </c>
      <c r="F12" s="76"/>
      <c r="G12" s="76"/>
      <c r="H12" s="76"/>
      <c r="I12" s="76"/>
      <c r="J12" s="76"/>
      <c r="K12" s="76"/>
      <c r="L12" s="79"/>
      <c r="M12" s="79"/>
    </row>
    <row r="13" spans="1:13" ht="24.75" customHeight="1" x14ac:dyDescent="0.25">
      <c r="A13" s="84" t="s">
        <v>360</v>
      </c>
      <c r="B13" s="85" t="s">
        <v>320</v>
      </c>
      <c r="C13" s="76">
        <f>C14+C17+C20+C25</f>
        <v>146176523.53</v>
      </c>
      <c r="D13" s="76">
        <f>D14+D17+D20+D25</f>
        <v>-2523881.4800000004</v>
      </c>
      <c r="E13" s="76">
        <f t="shared" ref="D13:E13" si="1">E14+E17+E20+E25</f>
        <v>143652642.05000001</v>
      </c>
      <c r="F13" s="76"/>
      <c r="G13" s="76"/>
      <c r="H13" s="76">
        <f>F13+G13</f>
        <v>0</v>
      </c>
      <c r="I13" s="76"/>
      <c r="J13" s="76"/>
      <c r="K13" s="76">
        <f>I13+J13</f>
        <v>0</v>
      </c>
      <c r="L13" s="79"/>
      <c r="M13" s="79"/>
    </row>
    <row r="14" spans="1:13" s="61" customFormat="1" ht="25.5" x14ac:dyDescent="0.25">
      <c r="A14" s="68" t="s">
        <v>359</v>
      </c>
      <c r="B14" s="69" t="s">
        <v>338</v>
      </c>
      <c r="C14" s="76">
        <v>29748960</v>
      </c>
      <c r="D14" s="76">
        <f>D15</f>
        <v>2155000</v>
      </c>
      <c r="E14" s="76">
        <f>C14+D14</f>
        <v>31903960</v>
      </c>
      <c r="F14" s="76"/>
      <c r="G14" s="76"/>
      <c r="H14" s="76"/>
      <c r="I14" s="76"/>
      <c r="J14" s="76"/>
      <c r="K14" s="76"/>
    </row>
    <row r="15" spans="1:13" s="61" customFormat="1" x14ac:dyDescent="0.25">
      <c r="A15" s="70" t="s">
        <v>361</v>
      </c>
      <c r="B15" s="71" t="s">
        <v>362</v>
      </c>
      <c r="C15" s="76">
        <v>0</v>
      </c>
      <c r="D15" s="76">
        <v>2155000</v>
      </c>
      <c r="E15" s="76">
        <f>C15+D15</f>
        <v>2155000</v>
      </c>
      <c r="F15" s="76"/>
      <c r="G15" s="76"/>
      <c r="H15" s="76"/>
      <c r="I15" s="76"/>
      <c r="J15" s="76"/>
      <c r="K15" s="76"/>
    </row>
    <row r="16" spans="1:13" s="61" customFormat="1" x14ac:dyDescent="0.25">
      <c r="A16" s="80" t="s">
        <v>363</v>
      </c>
      <c r="B16" s="74" t="s">
        <v>364</v>
      </c>
      <c r="C16" s="76">
        <v>0</v>
      </c>
      <c r="D16" s="76">
        <v>2155000</v>
      </c>
      <c r="E16" s="76">
        <f>C16+D16</f>
        <v>2155000</v>
      </c>
      <c r="F16" s="76"/>
      <c r="G16" s="76"/>
      <c r="H16" s="76"/>
      <c r="I16" s="76"/>
      <c r="J16" s="76"/>
      <c r="K16" s="76"/>
    </row>
    <row r="17" spans="1:11" s="61" customFormat="1" ht="25.5" x14ac:dyDescent="0.25">
      <c r="A17" s="75" t="s">
        <v>339</v>
      </c>
      <c r="B17" s="69" t="s">
        <v>340</v>
      </c>
      <c r="C17" s="76">
        <v>30523780.670000002</v>
      </c>
      <c r="D17" s="76">
        <f>D18</f>
        <v>-4482539.4800000004</v>
      </c>
      <c r="E17" s="76">
        <f t="shared" ref="E17:E29" si="2">C17+D17</f>
        <v>26041241.190000001</v>
      </c>
      <c r="F17" s="76"/>
      <c r="G17" s="76"/>
      <c r="H17" s="76"/>
      <c r="I17" s="76"/>
      <c r="J17" s="76"/>
      <c r="K17" s="76"/>
    </row>
    <row r="18" spans="1:11" s="61" customFormat="1" x14ac:dyDescent="0.25">
      <c r="A18" s="70" t="s">
        <v>341</v>
      </c>
      <c r="B18" s="74" t="s">
        <v>343</v>
      </c>
      <c r="C18" s="76">
        <v>10854321.67</v>
      </c>
      <c r="D18" s="76">
        <v>-4482539.4800000004</v>
      </c>
      <c r="E18" s="76">
        <f t="shared" si="2"/>
        <v>6371782.1899999995</v>
      </c>
      <c r="F18" s="76"/>
      <c r="G18" s="76"/>
      <c r="H18" s="76"/>
      <c r="I18" s="76"/>
      <c r="J18" s="76"/>
      <c r="K18" s="76"/>
    </row>
    <row r="19" spans="1:11" s="61" customFormat="1" x14ac:dyDescent="0.25">
      <c r="A19" s="70" t="s">
        <v>342</v>
      </c>
      <c r="B19" s="74" t="s">
        <v>344</v>
      </c>
      <c r="C19" s="76">
        <v>10854321.67</v>
      </c>
      <c r="D19" s="76">
        <v>-4482539.4800000004</v>
      </c>
      <c r="E19" s="76">
        <f t="shared" si="2"/>
        <v>6371782.1899999995</v>
      </c>
      <c r="F19" s="76"/>
      <c r="G19" s="76"/>
      <c r="H19" s="76"/>
      <c r="I19" s="76"/>
      <c r="J19" s="76"/>
      <c r="K19" s="76"/>
    </row>
    <row r="20" spans="1:11" s="61" customFormat="1" x14ac:dyDescent="0.25">
      <c r="A20" s="68" t="s">
        <v>334</v>
      </c>
      <c r="B20" s="69" t="s">
        <v>335</v>
      </c>
      <c r="C20" s="76">
        <v>75413741.200000003</v>
      </c>
      <c r="D20" s="76">
        <f>D21+D23</f>
        <v>-118222</v>
      </c>
      <c r="E20" s="76">
        <f t="shared" si="2"/>
        <v>75295519.200000003</v>
      </c>
      <c r="F20" s="76"/>
      <c r="G20" s="76"/>
      <c r="H20" s="76"/>
      <c r="I20" s="76"/>
      <c r="J20" s="76"/>
      <c r="K20" s="76"/>
    </row>
    <row r="21" spans="1:11" s="61" customFormat="1" ht="25.5" customHeight="1" x14ac:dyDescent="0.25">
      <c r="A21" s="81" t="s">
        <v>369</v>
      </c>
      <c r="B21" s="82" t="s">
        <v>370</v>
      </c>
      <c r="C21" s="76">
        <v>71390515.549999997</v>
      </c>
      <c r="D21" s="76">
        <v>-8100</v>
      </c>
      <c r="E21" s="76">
        <f t="shared" si="2"/>
        <v>71382415.549999997</v>
      </c>
      <c r="F21" s="76"/>
      <c r="G21" s="76"/>
      <c r="H21" s="76"/>
      <c r="I21" s="76"/>
      <c r="J21" s="76"/>
      <c r="K21" s="76"/>
    </row>
    <row r="22" spans="1:11" s="61" customFormat="1" ht="25.5" x14ac:dyDescent="0.25">
      <c r="A22" s="83" t="s">
        <v>371</v>
      </c>
      <c r="B22" s="82" t="s">
        <v>372</v>
      </c>
      <c r="C22" s="76">
        <v>71390515.549999997</v>
      </c>
      <c r="D22" s="76">
        <v>-8100</v>
      </c>
      <c r="E22" s="76">
        <f t="shared" si="2"/>
        <v>71382415.549999997</v>
      </c>
      <c r="F22" s="76"/>
      <c r="G22" s="76"/>
      <c r="H22" s="76"/>
      <c r="I22" s="76"/>
      <c r="J22" s="76"/>
      <c r="K22" s="76"/>
    </row>
    <row r="23" spans="1:11" s="61" customFormat="1" x14ac:dyDescent="0.25">
      <c r="A23" s="70" t="s">
        <v>365</v>
      </c>
      <c r="B23" s="70" t="s">
        <v>366</v>
      </c>
      <c r="C23" s="76">
        <v>110122</v>
      </c>
      <c r="D23" s="76">
        <v>-110122</v>
      </c>
      <c r="E23" s="76">
        <f t="shared" si="2"/>
        <v>0</v>
      </c>
      <c r="F23" s="76"/>
      <c r="G23" s="76"/>
      <c r="H23" s="76"/>
      <c r="I23" s="76"/>
      <c r="J23" s="76"/>
      <c r="K23" s="76"/>
    </row>
    <row r="24" spans="1:11" s="61" customFormat="1" ht="25.5" x14ac:dyDescent="0.25">
      <c r="A24" s="70" t="s">
        <v>367</v>
      </c>
      <c r="B24" s="70" t="s">
        <v>368</v>
      </c>
      <c r="C24" s="76">
        <v>110122</v>
      </c>
      <c r="D24" s="76">
        <v>-110122</v>
      </c>
      <c r="E24" s="76">
        <f t="shared" si="2"/>
        <v>0</v>
      </c>
      <c r="F24" s="76"/>
      <c r="G24" s="76"/>
      <c r="H24" s="76"/>
      <c r="I24" s="76"/>
      <c r="J24" s="76"/>
      <c r="K24" s="76"/>
    </row>
    <row r="25" spans="1:11" s="61" customFormat="1" ht="25.5" x14ac:dyDescent="0.2">
      <c r="A25" s="72" t="s">
        <v>336</v>
      </c>
      <c r="B25" s="73" t="s">
        <v>337</v>
      </c>
      <c r="C25" s="76">
        <v>10490041.66</v>
      </c>
      <c r="D25" s="76">
        <v>-78120</v>
      </c>
      <c r="E25" s="76">
        <f t="shared" ref="E25:E27" si="3">C25+D25</f>
        <v>10411921.66</v>
      </c>
      <c r="F25" s="76"/>
      <c r="G25" s="76"/>
      <c r="H25" s="76"/>
      <c r="I25" s="76"/>
      <c r="J25" s="76"/>
      <c r="K25" s="76">
        <f>I25+J25</f>
        <v>0</v>
      </c>
    </row>
    <row r="26" spans="1:11" s="61" customFormat="1" ht="38.25" x14ac:dyDescent="0.2">
      <c r="A26" s="95" t="s">
        <v>373</v>
      </c>
      <c r="B26" s="96" t="s">
        <v>375</v>
      </c>
      <c r="C26" s="76">
        <v>1744680</v>
      </c>
      <c r="D26" s="76">
        <v>-78120</v>
      </c>
      <c r="E26" s="76">
        <f t="shared" si="3"/>
        <v>1666560</v>
      </c>
      <c r="F26" s="76"/>
      <c r="G26" s="76"/>
      <c r="H26" s="76"/>
      <c r="I26" s="76"/>
      <c r="J26" s="76"/>
      <c r="K26" s="76"/>
    </row>
    <row r="27" spans="1:11" s="61" customFormat="1" ht="38.25" x14ac:dyDescent="0.2">
      <c r="A27" s="95" t="s">
        <v>374</v>
      </c>
      <c r="B27" s="96" t="s">
        <v>376</v>
      </c>
      <c r="C27" s="76">
        <v>1744680</v>
      </c>
      <c r="D27" s="76">
        <v>-78120</v>
      </c>
      <c r="E27" s="76">
        <f t="shared" si="3"/>
        <v>1666560</v>
      </c>
      <c r="F27" s="76"/>
      <c r="G27" s="76"/>
      <c r="H27" s="76"/>
      <c r="I27" s="76"/>
      <c r="J27" s="76"/>
      <c r="K27" s="76"/>
    </row>
    <row r="28" spans="1:11" s="61" customFormat="1" x14ac:dyDescent="0.25">
      <c r="A28" s="70"/>
      <c r="B28" s="70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5">
      <c r="A29" s="86" t="s">
        <v>91</v>
      </c>
      <c r="B29" s="87"/>
      <c r="C29" s="76">
        <f>C5+C13</f>
        <v>193976782.53</v>
      </c>
      <c r="D29" s="76">
        <f>D5+D13</f>
        <v>-2029480.4800000004</v>
      </c>
      <c r="E29" s="76">
        <f t="shared" si="2"/>
        <v>191947302.05000001</v>
      </c>
      <c r="F29" s="76">
        <f>F5+F13</f>
        <v>0</v>
      </c>
      <c r="G29" s="76">
        <f>G13</f>
        <v>0</v>
      </c>
      <c r="H29" s="76">
        <f>H5+H13</f>
        <v>0</v>
      </c>
      <c r="I29" s="76">
        <f>I5+I13</f>
        <v>0</v>
      </c>
      <c r="J29" s="76">
        <f>J13</f>
        <v>0</v>
      </c>
      <c r="K29" s="76">
        <f>K5+K13</f>
        <v>0</v>
      </c>
    </row>
    <row r="33" spans="2:11" x14ac:dyDescent="0.25">
      <c r="B33" s="62"/>
      <c r="F33" s="60"/>
      <c r="G33" s="60"/>
      <c r="H33" s="60"/>
      <c r="I33" s="60"/>
      <c r="J33" s="60"/>
      <c r="K33" s="60"/>
    </row>
    <row r="37" spans="2:11" x14ac:dyDescent="0.25">
      <c r="B37" s="63"/>
      <c r="C37" s="59"/>
      <c r="D37" s="59"/>
      <c r="E37" s="59"/>
    </row>
    <row r="38" spans="2:11" x14ac:dyDescent="0.25">
      <c r="B38" s="63"/>
      <c r="C38" s="59"/>
      <c r="D38" s="59"/>
      <c r="E38" s="59"/>
    </row>
  </sheetData>
  <autoFilter ref="A4:K29"/>
  <sortState ref="A266:L277">
    <sortCondition ref="A266:A277"/>
  </sortState>
  <mergeCells count="4">
    <mergeCell ref="A29:B29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91" t="s">
        <v>314</v>
      </c>
      <c r="B1" s="91"/>
      <c r="C1" s="91"/>
      <c r="D1" s="91"/>
      <c r="E1" s="91"/>
      <c r="F1" s="91"/>
      <c r="G1" s="91"/>
      <c r="H1" s="91"/>
      <c r="I1" s="91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92" t="s">
        <v>280</v>
      </c>
      <c r="B3" s="92"/>
      <c r="C3" s="92"/>
      <c r="D3" s="92"/>
      <c r="E3" s="92"/>
      <c r="F3" s="92"/>
      <c r="G3" s="92"/>
      <c r="H3" s="92"/>
      <c r="I3" s="92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92" t="s">
        <v>281</v>
      </c>
      <c r="B6" s="92"/>
      <c r="C6" s="92"/>
      <c r="D6" s="92"/>
      <c r="E6" s="92"/>
      <c r="F6" s="92"/>
      <c r="G6" s="92"/>
      <c r="H6" s="92"/>
      <c r="I6" s="92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92" t="s">
        <v>282</v>
      </c>
      <c r="B8" s="92"/>
      <c r="C8" s="92"/>
      <c r="D8" s="92"/>
      <c r="E8" s="92"/>
      <c r="F8" s="92"/>
      <c r="G8" s="92"/>
      <c r="H8" s="92"/>
      <c r="I8" s="92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92" t="s">
        <v>283</v>
      </c>
      <c r="B11" s="92"/>
      <c r="C11" s="92"/>
      <c r="D11" s="92"/>
      <c r="E11" s="92"/>
      <c r="F11" s="92"/>
      <c r="G11" s="92"/>
      <c r="H11" s="92"/>
      <c r="I11" s="92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92" t="s">
        <v>284</v>
      </c>
      <c r="B24" s="92"/>
      <c r="C24" s="92"/>
      <c r="D24" s="92"/>
      <c r="E24" s="92"/>
      <c r="F24" s="92"/>
      <c r="G24" s="92"/>
      <c r="H24" s="92"/>
      <c r="I24" s="92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92" t="s">
        <v>285</v>
      </c>
      <c r="B29" s="92"/>
      <c r="C29" s="92"/>
      <c r="D29" s="92"/>
      <c r="E29" s="92"/>
      <c r="F29" s="92"/>
      <c r="G29" s="92"/>
      <c r="H29" s="92"/>
      <c r="I29" s="92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92" t="s">
        <v>286</v>
      </c>
      <c r="B37" s="92"/>
      <c r="C37" s="92"/>
      <c r="D37" s="92"/>
      <c r="E37" s="92"/>
      <c r="F37" s="92"/>
      <c r="G37" s="92"/>
      <c r="H37" s="92"/>
      <c r="I37" s="92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92" t="s">
        <v>287</v>
      </c>
      <c r="B46" s="92"/>
      <c r="C46" s="92"/>
      <c r="D46" s="92"/>
      <c r="E46" s="92"/>
      <c r="F46" s="92"/>
      <c r="G46" s="92"/>
      <c r="H46" s="92"/>
      <c r="I46" s="92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92" t="s">
        <v>288</v>
      </c>
      <c r="B49" s="92"/>
      <c r="C49" s="92"/>
      <c r="D49" s="92"/>
      <c r="E49" s="92"/>
      <c r="F49" s="92"/>
      <c r="G49" s="92"/>
      <c r="H49" s="92"/>
      <c r="I49" s="92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92" t="s">
        <v>289</v>
      </c>
      <c r="B56" s="92"/>
      <c r="C56" s="92"/>
      <c r="D56" s="92"/>
      <c r="E56" s="92"/>
      <c r="F56" s="92"/>
      <c r="G56" s="92"/>
      <c r="H56" s="92"/>
      <c r="I56" s="92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92" t="s">
        <v>290</v>
      </c>
      <c r="B62" s="92"/>
      <c r="C62" s="92"/>
      <c r="D62" s="92"/>
      <c r="E62" s="92"/>
      <c r="F62" s="92"/>
      <c r="G62" s="92"/>
      <c r="H62" s="92"/>
      <c r="I62" s="92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92" t="s">
        <v>291</v>
      </c>
      <c r="B65" s="92"/>
      <c r="C65" s="92"/>
      <c r="D65" s="92"/>
      <c r="E65" s="92"/>
      <c r="F65" s="92"/>
      <c r="G65" s="92"/>
      <c r="H65" s="92"/>
      <c r="I65" s="92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3" t="s">
        <v>315</v>
      </c>
      <c r="B68" s="93"/>
      <c r="C68" s="93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94" t="s">
        <v>316</v>
      </c>
      <c r="B69" s="94"/>
      <c r="C69" s="94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2019-06-21T06:03:23Z</cp:lastPrinted>
  <dcterms:created xsi:type="dcterms:W3CDTF">2018-12-25T15:55:39Z</dcterms:created>
  <dcterms:modified xsi:type="dcterms:W3CDTF">2020-12-16T11:57:07Z</dcterms:modified>
</cp:coreProperties>
</file>