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510" windowWidth="22710" windowHeight="8940"/>
  </bookViews>
  <sheets>
    <sheet name="без учета счетов бюджета" sheetId="2" r:id="rId1"/>
  </sheets>
  <definedNames>
    <definedName name="_xlnm.Print_Titles" localSheetId="0">'без учета счетов бюджета'!$12:$13</definedName>
  </definedNames>
  <calcPr calcId="145621"/>
</workbook>
</file>

<file path=xl/calcChain.xml><?xml version="1.0" encoding="utf-8"?>
<calcChain xmlns="http://schemas.openxmlformats.org/spreadsheetml/2006/main">
  <c r="D54" i="2" l="1"/>
  <c r="D35" i="2"/>
  <c r="D51" i="2"/>
  <c r="D49" i="2"/>
  <c r="D45" i="2"/>
  <c r="D43" i="2"/>
  <c r="D37" i="2"/>
  <c r="D31" i="2"/>
  <c r="D26" i="2"/>
  <c r="D23" i="2"/>
  <c r="D21" i="2"/>
  <c r="D14" i="2"/>
</calcChain>
</file>

<file path=xl/sharedStrings.xml><?xml version="1.0" encoding="utf-8"?>
<sst xmlns="http://schemas.openxmlformats.org/spreadsheetml/2006/main" count="122" uniqueCount="67">
  <si>
    <t>Разд.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</si>
  <si>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</si>
  <si>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</si>
  <si>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</si>
  <si>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</si>
  <si>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</si>
  <si>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</si>
  <si>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</si>
  <si>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</si>
  <si>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</si>
  <si>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</si>
  <si>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</si>
  <si>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НАЦИОНАЛЬНАЯ ЭКОНОМИКА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</si>
  <si>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</si>
  <si>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</si>
  <si>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</si>
  <si>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</si>
  <si>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</si>
  <si>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</si>
  <si>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</si>
  <si>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</si>
  <si>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</si>
  <si>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</si>
  <si>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</si>
  <si>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</si>
  <si>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</si>
  <si>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</si>
  <si>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</si>
  <si>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</si>
  <si>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</si>
  <si>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</si>
  <si>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</si>
  <si>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</si>
  <si>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</si>
  <si>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</si>
  <si>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</si>
  <si>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</si>
  <si>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к решению Жирятинского районного</t>
  </si>
  <si>
    <t>Совета народных депутатов</t>
  </si>
  <si>
    <t xml:space="preserve">по разделам и подразделам классификации расходов бюджетов </t>
  </si>
  <si>
    <t>( в рублях)</t>
  </si>
  <si>
    <t xml:space="preserve">Наименование 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</si>
  <si>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</si>
  <si>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</si>
  <si>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</si>
  <si>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</si>
  <si>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</si>
  <si>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</si>
  <si>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</si>
  <si>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</si>
  <si>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</si>
  <si>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</si>
  <si>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</si>
  <si>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</si>
  <si>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</si>
  <si>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</si>
  <si>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</si>
  <si>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>"Об исполнении бюджета Жирятинского 					_x000D_
муниципального района Брянской области за 2022 год"</t>
  </si>
  <si>
    <t>от "__"__________ 2023года  № _____</t>
  </si>
  <si>
    <t>Расходы бюджета Жирятинского муниципального района Брянской области за 2022 год</t>
  </si>
  <si>
    <t xml:space="preserve">      Судебная система</t>
  </si>
  <si>
    <t xml:space="preserve">      Другие вопросы в области жилищно-коммунального хозяйства</t>
  </si>
  <si>
    <t xml:space="preserve">     Другие вопросы в области охраны окружающей среды</t>
  </si>
  <si>
    <t xml:space="preserve">  ОХРАНА ОКРУЖАЮЩЕЙ СРЕДЫ</t>
  </si>
  <si>
    <t xml:space="preserve">      Сельское хозяйство и рыболовство</t>
  </si>
  <si>
    <t>Кассовое исполнение</t>
  </si>
  <si>
    <t xml:space="preserve">Приложение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</si>
</sst>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2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7" applyNumberFormat="1" applyProtection="1">
      <alignment vertical="top" wrapText="1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0" fillId="5" borderId="0" xfId="0" applyFill="1" applyAlignment="1">
      <alignment horizontal="right" wrapText="1"/>
    </xf>
    <xf numFmtId="0" fontId="7" fillId="5" borderId="1" xfId="0" applyFont="1" applyFill="1" applyBorder="1" applyAlignment="1">
      <alignment horizontal="center"/>
    </xf>
    <xf numFmtId="49" fontId="1" fillId="0" borderId="2" xfId="8" applyNumberFormat="1" applyProtection="1">
      <alignment horizontal="center" vertical="top" shrinkToFi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3" fillId="6" borderId="2" xfId="12" applyNumberFormat="1" applyFill="1" applyAlignment="1" applyProtection="1">
      <alignment horizontal="center" vertical="center" wrapText="1"/>
      <protection locked="0"/>
    </xf>
    <xf numFmtId="4" fontId="3" fillId="6" borderId="2" xfId="12" applyFill="1" applyAlignment="1">
      <alignment horizontal="center" vertical="center" wrapText="1"/>
    </xf>
    <xf numFmtId="0" fontId="0" fillId="5" borderId="0" xfId="0" applyFill="1" applyAlignment="1">
      <alignment horizontal="right" wrapText="1"/>
    </xf>
    <xf numFmtId="0" fontId="7" fillId="5" borderId="0" xfId="0" applyFont="1" applyFill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0" fillId="5" borderId="3" xfId="0" applyFill="1" applyBorder="1" applyAlignment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zoomScaleNormal="100" zoomScaleSheetLayoutView="100" workbookViewId="0">
      <pane ySplit="13" topLeftCell="A20" activePane="bottomLeft" state="frozen"/>
      <selection pane="bottomLeft" activeCell="A24" sqref="A24"/>
    </sheetView>
  </sheetViews>
  <sheetFormatPr defaultColWidth="8.85546875" defaultRowHeight="15" outlineLevelRow="1" x14ac:dyDescent="0.25"/>
  <cols>
    <col min="1" max="1" width="63.85546875" style="1" customWidth="1"/>
    <col min="2" max="2" width="11.85546875" style="1" customWidth="1"/>
    <col min="3" max="3" width="11.42578125" style="1" customWidth="1"/>
    <col min="4" max="4" width="17" style="1" customWidth="1"/>
    <col min="5" max="5" width="8.85546875" style="1" customWidth="1"/>
    <col min="6" max="16384" width="8.85546875" style="1"/>
  </cols>
  <sheetData>
    <row r="1" spans="1:5" x14ac:dyDescent="0.25">
      <c r="A1" s="16" t="s">
        <v>66</v>
      </c>
      <c r="B1" s="16"/>
      <c r="C1" s="16"/>
      <c r="D1" s="16"/>
      <c r="E1" s="2"/>
    </row>
    <row r="2" spans="1:5" ht="14.45" customHeight="1" x14ac:dyDescent="0.25">
      <c r="A2" s="16" t="s">
        <v>37</v>
      </c>
      <c r="B2" s="16"/>
      <c r="C2" s="16"/>
      <c r="D2" s="16"/>
      <c r="E2" s="2"/>
    </row>
    <row r="3" spans="1:5" ht="15.75" customHeight="1" x14ac:dyDescent="0.25">
      <c r="A3" s="16" t="s">
        <v>38</v>
      </c>
      <c r="B3" s="16"/>
      <c r="C3" s="16"/>
      <c r="D3" s="16"/>
      <c r="E3" s="2"/>
    </row>
    <row r="4" spans="1:5" ht="15.75" customHeight="1" x14ac:dyDescent="0.25">
      <c r="A4" s="16" t="s">
        <v>57</v>
      </c>
      <c r="B4" s="16"/>
      <c r="C4" s="16"/>
      <c r="D4" s="16"/>
      <c r="E4" s="2"/>
    </row>
    <row r="5" spans="1:5" ht="12.75" customHeight="1" x14ac:dyDescent="0.25">
      <c r="A5" s="7"/>
      <c r="B5" s="7"/>
      <c r="C5" s="7"/>
      <c r="D5" s="7"/>
      <c r="E5" s="2"/>
    </row>
    <row r="6" spans="1:5" ht="12.75" customHeight="1" x14ac:dyDescent="0.25">
      <c r="A6" s="16" t="s">
        <v>58</v>
      </c>
      <c r="B6" s="16"/>
      <c r="C6" s="16"/>
      <c r="D6" s="16"/>
      <c r="E6" s="2"/>
    </row>
    <row r="7" spans="1:5" ht="12.75" customHeight="1" x14ac:dyDescent="0.25">
      <c r="A7" s="7"/>
      <c r="B7" s="7"/>
      <c r="C7" s="7"/>
      <c r="D7" s="7"/>
      <c r="E7" s="2"/>
    </row>
    <row r="8" spans="1:5" ht="12.75" customHeight="1" x14ac:dyDescent="0.25">
      <c r="A8" s="17" t="s">
        <v>59</v>
      </c>
      <c r="B8" s="17"/>
      <c r="C8" s="17"/>
      <c r="D8" s="17"/>
      <c r="E8" s="2"/>
    </row>
    <row r="9" spans="1:5" ht="12.75" customHeight="1" x14ac:dyDescent="0.25">
      <c r="A9" s="18" t="s">
        <v>39</v>
      </c>
      <c r="B9" s="18"/>
      <c r="C9" s="18"/>
      <c r="D9" s="18"/>
      <c r="E9" s="2"/>
    </row>
    <row r="10" spans="1:5" ht="12.75" customHeight="1" x14ac:dyDescent="0.25">
      <c r="A10" s="8"/>
      <c r="B10" s="8"/>
      <c r="C10" s="8"/>
      <c r="D10" s="8"/>
      <c r="E10" s="2"/>
    </row>
    <row r="11" spans="1:5" ht="12.75" customHeight="1" x14ac:dyDescent="0.25">
      <c r="A11" s="19" t="s">
        <v>40</v>
      </c>
      <c r="B11" s="19"/>
      <c r="C11" s="19"/>
      <c r="D11" s="19"/>
      <c r="E11" s="2"/>
    </row>
    <row r="12" spans="1:5" ht="28.9" customHeight="1" x14ac:dyDescent="0.25">
      <c r="A12" s="14" t="s">
        <v>41</v>
      </c>
      <c r="B12" s="14" t="s">
        <v>0</v>
      </c>
      <c r="C12" s="14" t="s">
        <v>42</v>
      </c>
      <c r="D12" s="14" t="s">
        <v>65</v>
      </c>
      <c r="E12" s="2"/>
    </row>
    <row r="13" spans="1:5" hidden="1" x14ac:dyDescent="0.25">
      <c r="A13" s="15"/>
      <c r="B13" s="15"/>
      <c r="C13" s="15"/>
      <c r="D13" s="15"/>
      <c r="E13" s="2"/>
    </row>
    <row r="14" spans="1:5" x14ac:dyDescent="0.25">
      <c r="A14" s="3" t="s">
        <v>1</v>
      </c>
      <c r="B14" s="9" t="s">
        <v>43</v>
      </c>
      <c r="C14" s="9"/>
      <c r="D14" s="4">
        <f>D15+D16+D17+D18+D19+D20</f>
        <v>28293948.840000004</v>
      </c>
      <c r="E14" s="2"/>
    </row>
    <row r="15" spans="1:5" ht="25.5" outlineLevel="1" x14ac:dyDescent="0.25">
      <c r="A15" s="3" t="s">
        <v>2</v>
      </c>
      <c r="B15" s="9" t="s">
        <v>43</v>
      </c>
      <c r="C15" s="9" t="s">
        <v>44</v>
      </c>
      <c r="D15" s="4">
        <v>884722.15</v>
      </c>
      <c r="E15" s="2"/>
    </row>
    <row r="16" spans="1:5" ht="38.25" outlineLevel="1" x14ac:dyDescent="0.25">
      <c r="A16" s="3" t="s">
        <v>3</v>
      </c>
      <c r="B16" s="9" t="s">
        <v>43</v>
      </c>
      <c r="C16" s="9" t="s">
        <v>45</v>
      </c>
      <c r="D16" s="4">
        <v>424956.58</v>
      </c>
      <c r="E16" s="2"/>
    </row>
    <row r="17" spans="1:5" ht="38.25" outlineLevel="1" x14ac:dyDescent="0.25">
      <c r="A17" s="3" t="s">
        <v>4</v>
      </c>
      <c r="B17" s="9" t="s">
        <v>43</v>
      </c>
      <c r="C17" s="9" t="s">
        <v>46</v>
      </c>
      <c r="D17" s="4">
        <v>17750916.280000001</v>
      </c>
      <c r="E17" s="2"/>
    </row>
    <row r="18" spans="1:5" outlineLevel="1" x14ac:dyDescent="0.25">
      <c r="A18" s="3" t="s">
        <v>60</v>
      </c>
      <c r="B18" s="9" t="s">
        <v>43</v>
      </c>
      <c r="C18" s="9" t="s">
        <v>47</v>
      </c>
      <c r="D18" s="4">
        <v>28627</v>
      </c>
      <c r="E18" s="2"/>
    </row>
    <row r="19" spans="1:5" ht="38.25" outlineLevel="1" x14ac:dyDescent="0.25">
      <c r="A19" s="3" t="s">
        <v>5</v>
      </c>
      <c r="B19" s="9" t="s">
        <v>43</v>
      </c>
      <c r="C19" s="9" t="s">
        <v>53</v>
      </c>
      <c r="D19" s="4">
        <v>5009865.6900000004</v>
      </c>
      <c r="E19" s="2"/>
    </row>
    <row r="20" spans="1:5" outlineLevel="1" x14ac:dyDescent="0.25">
      <c r="A20" s="3" t="s">
        <v>6</v>
      </c>
      <c r="B20" s="9" t="s">
        <v>43</v>
      </c>
      <c r="C20" s="9" t="s">
        <v>54</v>
      </c>
      <c r="D20" s="4">
        <v>4194861.1399999997</v>
      </c>
      <c r="E20" s="2"/>
    </row>
    <row r="21" spans="1:5" x14ac:dyDescent="0.25">
      <c r="A21" s="3" t="s">
        <v>7</v>
      </c>
      <c r="B21" s="9" t="s">
        <v>44</v>
      </c>
      <c r="C21" s="9"/>
      <c r="D21" s="4">
        <f>D22</f>
        <v>704310.78</v>
      </c>
      <c r="E21" s="2"/>
    </row>
    <row r="22" spans="1:5" outlineLevel="1" x14ac:dyDescent="0.25">
      <c r="A22" s="3" t="s">
        <v>8</v>
      </c>
      <c r="B22" s="9" t="s">
        <v>44</v>
      </c>
      <c r="C22" s="9" t="s">
        <v>45</v>
      </c>
      <c r="D22" s="4">
        <v>704310.78</v>
      </c>
      <c r="E22" s="2"/>
    </row>
    <row r="23" spans="1:5" ht="25.5" x14ac:dyDescent="0.25">
      <c r="A23" s="3" t="s">
        <v>9</v>
      </c>
      <c r="B23" s="9" t="s">
        <v>45</v>
      </c>
      <c r="C23" s="9"/>
      <c r="D23" s="4">
        <f>D24+D25</f>
        <v>4246918.67</v>
      </c>
      <c r="E23" s="2"/>
    </row>
    <row r="24" spans="1:5" outlineLevel="1" x14ac:dyDescent="0.25">
      <c r="A24" s="3" t="s">
        <v>10</v>
      </c>
      <c r="B24" s="9" t="s">
        <v>45</v>
      </c>
      <c r="C24" s="9" t="s">
        <v>55</v>
      </c>
      <c r="D24" s="4">
        <v>620743.65</v>
      </c>
      <c r="E24" s="2"/>
    </row>
    <row r="25" spans="1:5" ht="25.5" outlineLevel="1" x14ac:dyDescent="0.25">
      <c r="A25" s="3" t="s">
        <v>11</v>
      </c>
      <c r="B25" s="9" t="s">
        <v>45</v>
      </c>
      <c r="C25" s="9" t="s">
        <v>50</v>
      </c>
      <c r="D25" s="4">
        <v>3626175.02</v>
      </c>
      <c r="E25" s="2"/>
    </row>
    <row r="26" spans="1:5" x14ac:dyDescent="0.25">
      <c r="A26" s="3" t="s">
        <v>12</v>
      </c>
      <c r="B26" s="9" t="s">
        <v>46</v>
      </c>
      <c r="C26" s="9"/>
      <c r="D26" s="4">
        <f>D27+D28+D29+D30</f>
        <v>17330847.619999997</v>
      </c>
      <c r="E26" s="2"/>
    </row>
    <row r="27" spans="1:5" x14ac:dyDescent="0.25">
      <c r="A27" s="3" t="s">
        <v>64</v>
      </c>
      <c r="B27" s="9" t="s">
        <v>46</v>
      </c>
      <c r="C27" s="9" t="s">
        <v>47</v>
      </c>
      <c r="D27" s="4">
        <v>110000</v>
      </c>
      <c r="E27" s="2"/>
    </row>
    <row r="28" spans="1:5" outlineLevel="1" x14ac:dyDescent="0.25">
      <c r="A28" s="3" t="s">
        <v>13</v>
      </c>
      <c r="B28" s="9" t="s">
        <v>46</v>
      </c>
      <c r="C28" s="9" t="s">
        <v>49</v>
      </c>
      <c r="D28" s="4">
        <v>710000</v>
      </c>
      <c r="E28" s="2"/>
    </row>
    <row r="29" spans="1:5" outlineLevel="1" x14ac:dyDescent="0.25">
      <c r="A29" s="3" t="s">
        <v>14</v>
      </c>
      <c r="B29" s="9" t="s">
        <v>46</v>
      </c>
      <c r="C29" s="9" t="s">
        <v>55</v>
      </c>
      <c r="D29" s="4">
        <v>16460847.619999999</v>
      </c>
      <c r="E29" s="2"/>
    </row>
    <row r="30" spans="1:5" outlineLevel="1" x14ac:dyDescent="0.25">
      <c r="A30" s="3" t="s">
        <v>15</v>
      </c>
      <c r="B30" s="9" t="s">
        <v>46</v>
      </c>
      <c r="C30" s="9" t="s">
        <v>56</v>
      </c>
      <c r="D30" s="4">
        <v>50000</v>
      </c>
      <c r="E30" s="2"/>
    </row>
    <row r="31" spans="1:5" x14ac:dyDescent="0.25">
      <c r="A31" s="3" t="s">
        <v>16</v>
      </c>
      <c r="B31" s="9" t="s">
        <v>47</v>
      </c>
      <c r="C31" s="9"/>
      <c r="D31" s="4">
        <f>D32+D33+D34</f>
        <v>5239452.5500000007</v>
      </c>
      <c r="E31" s="2"/>
    </row>
    <row r="32" spans="1:5" outlineLevel="1" x14ac:dyDescent="0.25">
      <c r="A32" s="3" t="s">
        <v>17</v>
      </c>
      <c r="B32" s="9" t="s">
        <v>47</v>
      </c>
      <c r="C32" s="9" t="s">
        <v>43</v>
      </c>
      <c r="D32" s="4">
        <v>162863.43</v>
      </c>
      <c r="E32" s="2"/>
    </row>
    <row r="33" spans="1:5" outlineLevel="1" x14ac:dyDescent="0.25">
      <c r="A33" s="3" t="s">
        <v>18</v>
      </c>
      <c r="B33" s="9" t="s">
        <v>47</v>
      </c>
      <c r="C33" s="9" t="s">
        <v>44</v>
      </c>
      <c r="D33" s="4">
        <v>2692099.87</v>
      </c>
      <c r="E33" s="2"/>
    </row>
    <row r="34" spans="1:5" ht="18.600000000000001" customHeight="1" outlineLevel="1" x14ac:dyDescent="0.25">
      <c r="A34" s="3" t="s">
        <v>61</v>
      </c>
      <c r="B34" s="9" t="s">
        <v>47</v>
      </c>
      <c r="C34" s="9" t="s">
        <v>47</v>
      </c>
      <c r="D34" s="4">
        <v>2384489.25</v>
      </c>
      <c r="E34" s="2"/>
    </row>
    <row r="35" spans="1:5" outlineLevel="1" x14ac:dyDescent="0.25">
      <c r="A35" s="3" t="s">
        <v>63</v>
      </c>
      <c r="B35" s="9" t="s">
        <v>53</v>
      </c>
      <c r="C35" s="9"/>
      <c r="D35" s="4">
        <f>D36</f>
        <v>22909</v>
      </c>
      <c r="E35" s="2"/>
    </row>
    <row r="36" spans="1:5" outlineLevel="1" x14ac:dyDescent="0.25">
      <c r="A36" s="3" t="s">
        <v>62</v>
      </c>
      <c r="B36" s="9" t="s">
        <v>53</v>
      </c>
      <c r="C36" s="9" t="s">
        <v>47</v>
      </c>
      <c r="D36" s="4">
        <v>22909</v>
      </c>
      <c r="E36" s="2"/>
    </row>
    <row r="37" spans="1:5" x14ac:dyDescent="0.25">
      <c r="A37" s="3" t="s">
        <v>19</v>
      </c>
      <c r="B37" s="9" t="s">
        <v>48</v>
      </c>
      <c r="C37" s="9"/>
      <c r="D37" s="4">
        <f>D38+D39+D40+D41+D42</f>
        <v>134158855.19000001</v>
      </c>
      <c r="E37" s="2"/>
    </row>
    <row r="38" spans="1:5" outlineLevel="1" x14ac:dyDescent="0.25">
      <c r="A38" s="3" t="s">
        <v>20</v>
      </c>
      <c r="B38" s="9" t="s">
        <v>48</v>
      </c>
      <c r="C38" s="9" t="s">
        <v>43</v>
      </c>
      <c r="D38" s="4">
        <v>17087254.899999999</v>
      </c>
      <c r="E38" s="2"/>
    </row>
    <row r="39" spans="1:5" outlineLevel="1" x14ac:dyDescent="0.25">
      <c r="A39" s="3" t="s">
        <v>21</v>
      </c>
      <c r="B39" s="9" t="s">
        <v>48</v>
      </c>
      <c r="C39" s="9" t="s">
        <v>44</v>
      </c>
      <c r="D39" s="4">
        <v>86623611.780000001</v>
      </c>
      <c r="E39" s="2"/>
    </row>
    <row r="40" spans="1:5" outlineLevel="1" x14ac:dyDescent="0.25">
      <c r="A40" s="3" t="s">
        <v>22</v>
      </c>
      <c r="B40" s="9" t="s">
        <v>48</v>
      </c>
      <c r="C40" s="9" t="s">
        <v>45</v>
      </c>
      <c r="D40" s="4">
        <v>10418903.220000001</v>
      </c>
      <c r="E40" s="2"/>
    </row>
    <row r="41" spans="1:5" outlineLevel="1" x14ac:dyDescent="0.25">
      <c r="A41" s="3" t="s">
        <v>23</v>
      </c>
      <c r="B41" s="9" t="s">
        <v>48</v>
      </c>
      <c r="C41" s="9" t="s">
        <v>48</v>
      </c>
      <c r="D41" s="4">
        <v>424889.4</v>
      </c>
      <c r="E41" s="2"/>
    </row>
    <row r="42" spans="1:5" outlineLevel="1" x14ac:dyDescent="0.25">
      <c r="A42" s="3" t="s">
        <v>24</v>
      </c>
      <c r="B42" s="9" t="s">
        <v>48</v>
      </c>
      <c r="C42" s="9" t="s">
        <v>55</v>
      </c>
      <c r="D42" s="4">
        <v>19604195.890000001</v>
      </c>
      <c r="E42" s="2"/>
    </row>
    <row r="43" spans="1:5" x14ac:dyDescent="0.25">
      <c r="A43" s="3" t="s">
        <v>25</v>
      </c>
      <c r="B43" s="9" t="s">
        <v>49</v>
      </c>
      <c r="C43" s="9"/>
      <c r="D43" s="4">
        <f>D44</f>
        <v>11748489.720000001</v>
      </c>
      <c r="E43" s="2"/>
    </row>
    <row r="44" spans="1:5" outlineLevel="1" x14ac:dyDescent="0.25">
      <c r="A44" s="3" t="s">
        <v>26</v>
      </c>
      <c r="B44" s="9" t="s">
        <v>49</v>
      </c>
      <c r="C44" s="9" t="s">
        <v>43</v>
      </c>
      <c r="D44" s="4">
        <v>11748489.720000001</v>
      </c>
      <c r="E44" s="2"/>
    </row>
    <row r="45" spans="1:5" x14ac:dyDescent="0.25">
      <c r="A45" s="3" t="s">
        <v>27</v>
      </c>
      <c r="B45" s="9" t="s">
        <v>50</v>
      </c>
      <c r="C45" s="9"/>
      <c r="D45" s="4">
        <f>D46+D47+D48</f>
        <v>15336766.15</v>
      </c>
      <c r="E45" s="2"/>
    </row>
    <row r="46" spans="1:5" outlineLevel="1" x14ac:dyDescent="0.25">
      <c r="A46" s="3" t="s">
        <v>28</v>
      </c>
      <c r="B46" s="9" t="s">
        <v>50</v>
      </c>
      <c r="C46" s="9" t="s">
        <v>43</v>
      </c>
      <c r="D46" s="4">
        <v>1155904.06</v>
      </c>
      <c r="E46" s="2"/>
    </row>
    <row r="47" spans="1:5" outlineLevel="1" x14ac:dyDescent="0.25">
      <c r="A47" s="3" t="s">
        <v>29</v>
      </c>
      <c r="B47" s="9" t="s">
        <v>50</v>
      </c>
      <c r="C47" s="9" t="s">
        <v>46</v>
      </c>
      <c r="D47" s="4">
        <v>14136862.1</v>
      </c>
      <c r="E47" s="2"/>
    </row>
    <row r="48" spans="1:5" outlineLevel="1" x14ac:dyDescent="0.25">
      <c r="A48" s="3" t="s">
        <v>30</v>
      </c>
      <c r="B48" s="9" t="s">
        <v>50</v>
      </c>
      <c r="C48" s="9" t="s">
        <v>53</v>
      </c>
      <c r="D48" s="4">
        <v>43999.99</v>
      </c>
      <c r="E48" s="2"/>
    </row>
    <row r="49" spans="1:5" x14ac:dyDescent="0.25">
      <c r="A49" s="3" t="s">
        <v>31</v>
      </c>
      <c r="B49" s="9" t="s">
        <v>51</v>
      </c>
      <c r="C49" s="9"/>
      <c r="D49" s="4">
        <f>D50</f>
        <v>71995</v>
      </c>
      <c r="E49" s="2"/>
    </row>
    <row r="50" spans="1:5" outlineLevel="1" x14ac:dyDescent="0.25">
      <c r="A50" s="3" t="s">
        <v>32</v>
      </c>
      <c r="B50" s="9" t="s">
        <v>51</v>
      </c>
      <c r="C50" s="9" t="s">
        <v>44</v>
      </c>
      <c r="D50" s="4">
        <v>71995</v>
      </c>
      <c r="E50" s="2"/>
    </row>
    <row r="51" spans="1:5" ht="26.45" customHeight="1" x14ac:dyDescent="0.25">
      <c r="A51" s="3" t="s">
        <v>33</v>
      </c>
      <c r="B51" s="9" t="s">
        <v>52</v>
      </c>
      <c r="C51" s="9"/>
      <c r="D51" s="4">
        <f>D52+D53</f>
        <v>1693000</v>
      </c>
      <c r="E51" s="2"/>
    </row>
    <row r="52" spans="1:5" ht="28.9" customHeight="1" outlineLevel="1" x14ac:dyDescent="0.25">
      <c r="A52" s="3" t="s">
        <v>34</v>
      </c>
      <c r="B52" s="9" t="s">
        <v>52</v>
      </c>
      <c r="C52" s="9" t="s">
        <v>43</v>
      </c>
      <c r="D52" s="4">
        <v>326000</v>
      </c>
      <c r="E52" s="2"/>
    </row>
    <row r="53" spans="1:5" ht="16.899999999999999" customHeight="1" outlineLevel="1" x14ac:dyDescent="0.25">
      <c r="A53" s="3" t="s">
        <v>35</v>
      </c>
      <c r="B53" s="9" t="s">
        <v>52</v>
      </c>
      <c r="C53" s="9" t="s">
        <v>45</v>
      </c>
      <c r="D53" s="4">
        <v>1367000</v>
      </c>
      <c r="E53" s="2"/>
    </row>
    <row r="54" spans="1:5" ht="12.75" customHeight="1" x14ac:dyDescent="0.25">
      <c r="A54" s="10" t="s">
        <v>36</v>
      </c>
      <c r="B54" s="11"/>
      <c r="C54" s="11"/>
      <c r="D54" s="5">
        <f>D14+D21+D23+D26+D31+D35+D37+D43+D45+D49+D51</f>
        <v>218847493.52000004</v>
      </c>
      <c r="E54" s="2"/>
    </row>
    <row r="55" spans="1:5" ht="12.75" customHeight="1" x14ac:dyDescent="0.25">
      <c r="A55" s="2"/>
      <c r="B55" s="2"/>
      <c r="C55" s="2"/>
      <c r="D55" s="2"/>
      <c r="E55" s="2"/>
    </row>
    <row r="56" spans="1:5" x14ac:dyDescent="0.25">
      <c r="A56" s="12"/>
      <c r="B56" s="13"/>
      <c r="C56" s="13"/>
      <c r="D56" s="6"/>
      <c r="E56" s="2"/>
    </row>
  </sheetData>
  <mergeCells count="14">
    <mergeCell ref="A54:C54"/>
    <mergeCell ref="A56:C56"/>
    <mergeCell ref="D12:D13"/>
    <mergeCell ref="A1:D1"/>
    <mergeCell ref="A2:D2"/>
    <mergeCell ref="A6:D6"/>
    <mergeCell ref="A8:D8"/>
    <mergeCell ref="A9:D9"/>
    <mergeCell ref="A11:D11"/>
    <mergeCell ref="A12:A13"/>
    <mergeCell ref="B12:B13"/>
    <mergeCell ref="C12:C13"/>
    <mergeCell ref="A3:D3"/>
    <mergeCell ref="A4:D4"/>
  </mergeCells>
  <pageMargins left="0.59027779999999996" right="0.59027779999999996" top="0.59027779999999996" bottom="0.59027779999999996" header="0.39374999999999999" footer="0.39374999999999999"/>
  <pageSetup paperSize="9" scale="7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-Жирятино (сессия)&lt;/VariantName&gt;&#10;  &lt;VariantLink&gt;305980679&lt;/VariantLink&gt;&#10;  &lt;ReportCode&gt;D417B91D146E4AAD941BE62993160E&lt;/ReportCode&gt;&#10;  &lt;SvodReportLink xsi:nil=&quot;true&quot; /&gt;&#10;  &lt;ReportLink&gt;35186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DF82971-030C-4ADB-B2DC-B990C0DBB2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Лопатина Н. В.</dc:creator>
  <cp:lastModifiedBy>Богдановская Л. В.</cp:lastModifiedBy>
  <cp:lastPrinted>2023-03-24T12:04:23Z</cp:lastPrinted>
  <dcterms:created xsi:type="dcterms:W3CDTF">2022-03-16T11:48:26Z</dcterms:created>
  <dcterms:modified xsi:type="dcterms:W3CDTF">2023-03-24T12:04:25Z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Вариант-Жирятино (сессия)(3).xlsx</vt:lpwstr>
  </property>
  <property fmtid="{D5CDD505-2E9C-101B-9397-08002B2CF9AE}" pid="4" name="Версия клиента">
    <vt:lpwstr>21.2.18.3100 (.NET 4.7.2)</vt:lpwstr>
  </property>
  <property fmtid="{D5CDD505-2E9C-101B-9397-08002B2CF9AE}" pid="5" name="Версия базы">
    <vt:lpwstr>21.1.1422.102441767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Budget_ALLFO_2021</vt:lpwstr>
  </property>
  <property fmtid="{D5CDD505-2E9C-101B-9397-08002B2CF9AE}" pid="9" name="Пользователь">
    <vt:lpwstr>us_27011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