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8" i="1" l="1"/>
  <c r="D88" i="1"/>
  <c r="C88" i="1"/>
  <c r="D108" i="1"/>
  <c r="E108" i="1"/>
  <c r="C108" i="1"/>
  <c r="E149" i="1" l="1"/>
  <c r="E148" i="1" s="1"/>
  <c r="E147" i="1" s="1"/>
  <c r="E157" i="1"/>
  <c r="D149" i="1"/>
  <c r="D148" i="1" s="1"/>
  <c r="D157" i="1"/>
  <c r="C157" i="1"/>
  <c r="C149" i="1"/>
  <c r="C148" i="1" s="1"/>
  <c r="D147" i="1" l="1"/>
  <c r="C147" i="1"/>
  <c r="D124" i="1"/>
  <c r="D123" i="1" s="1"/>
  <c r="E124" i="1"/>
  <c r="E123" i="1" s="1"/>
  <c r="C124" i="1"/>
  <c r="C123" i="1" s="1"/>
  <c r="D107" i="1"/>
  <c r="E107" i="1"/>
  <c r="C107" i="1"/>
  <c r="D82" i="1"/>
  <c r="E82" i="1"/>
  <c r="C82" i="1"/>
  <c r="C116" i="1" l="1"/>
  <c r="C56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E60" i="1" l="1"/>
  <c r="C60" i="1"/>
  <c r="D60" i="1"/>
  <c r="D45" i="1" l="1"/>
  <c r="E45" i="1"/>
  <c r="C45" i="1" l="1"/>
  <c r="C36" i="1"/>
  <c r="E116" i="1" l="1"/>
  <c r="D116" i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D80" i="1" l="1"/>
  <c r="D79" i="1" s="1"/>
  <c r="C80" i="1"/>
  <c r="C79" i="1" s="1"/>
  <c r="C161" i="1" s="1"/>
  <c r="D161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61" i="1" l="1"/>
</calcChain>
</file>

<file path=xl/sharedStrings.xml><?xml version="1.0" encoding="utf-8"?>
<sst xmlns="http://schemas.openxmlformats.org/spreadsheetml/2006/main" count="259" uniqueCount="256">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</sst>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D91" sqref="D91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250</v>
      </c>
    </row>
    <row r="5" spans="1:5" x14ac:dyDescent="0.25">
      <c r="E5" s="1" t="s">
        <v>167</v>
      </c>
    </row>
    <row r="6" spans="1:5" x14ac:dyDescent="0.25">
      <c r="B6" s="84" t="s">
        <v>228</v>
      </c>
      <c r="C6" s="84"/>
      <c r="D6" s="84"/>
      <c r="E6" s="84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6" t="s">
        <v>244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71</v>
      </c>
      <c r="B11" s="79" t="s">
        <v>3</v>
      </c>
      <c r="C11" s="85" t="s">
        <v>243</v>
      </c>
      <c r="D11" s="85" t="s">
        <v>242</v>
      </c>
      <c r="E11" s="82" t="s">
        <v>241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C15+C21+C27++C32+C35+C44+C51+C56+C60</f>
        <v>71047617</v>
      </c>
      <c r="D14" s="9">
        <f>D15+D21+D27+D32+D35+D44+D51+D60</f>
        <v>60878048</v>
      </c>
      <c r="E14" s="9">
        <f t="shared" ref="E14" si="0">E15+E21+E27++E32+E35+E44+E51+E56+E60</f>
        <v>62277991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45994900</v>
      </c>
      <c r="D15" s="11">
        <f t="shared" si="1"/>
        <v>49655400</v>
      </c>
      <c r="E15" s="11">
        <f>E16</f>
        <v>50633600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45994900</v>
      </c>
      <c r="D16" s="14">
        <f t="shared" si="2"/>
        <v>49655400</v>
      </c>
      <c r="E16" s="14">
        <f>E17+E18+E19+E20</f>
        <v>50633600</v>
      </c>
    </row>
    <row r="17" spans="1:5" ht="63.75" x14ac:dyDescent="0.25">
      <c r="A17" s="12" t="s">
        <v>10</v>
      </c>
      <c r="B17" s="15" t="s">
        <v>11</v>
      </c>
      <c r="C17" s="16">
        <v>45610410</v>
      </c>
      <c r="D17" s="16">
        <v>49234340</v>
      </c>
      <c r="E17" s="16">
        <v>50199030</v>
      </c>
    </row>
    <row r="18" spans="1:5" ht="84.75" customHeight="1" x14ac:dyDescent="0.25">
      <c r="A18" s="12" t="s">
        <v>12</v>
      </c>
      <c r="B18" s="17" t="s">
        <v>13</v>
      </c>
      <c r="C18" s="16">
        <v>340</v>
      </c>
      <c r="D18" s="16">
        <v>390</v>
      </c>
      <c r="E18" s="16">
        <v>420</v>
      </c>
    </row>
    <row r="19" spans="1:5" ht="38.25" x14ac:dyDescent="0.25">
      <c r="A19" s="12" t="s">
        <v>14</v>
      </c>
      <c r="B19" s="15" t="s">
        <v>15</v>
      </c>
      <c r="C19" s="16">
        <v>356000</v>
      </c>
      <c r="D19" s="16">
        <v>392000</v>
      </c>
      <c r="E19" s="16">
        <v>405000</v>
      </c>
    </row>
    <row r="20" spans="1:5" ht="76.5" x14ac:dyDescent="0.25">
      <c r="A20" s="12" t="s">
        <v>16</v>
      </c>
      <c r="B20" s="18" t="s">
        <v>17</v>
      </c>
      <c r="C20" s="16">
        <v>28150</v>
      </c>
      <c r="D20" s="16">
        <v>28670</v>
      </c>
      <c r="E20" s="16">
        <v>29150</v>
      </c>
    </row>
    <row r="21" spans="1:5" ht="25.5" x14ac:dyDescent="0.25">
      <c r="A21" s="72" t="s">
        <v>191</v>
      </c>
      <c r="B21" s="73" t="s">
        <v>18</v>
      </c>
      <c r="C21" s="74">
        <f t="shared" ref="C21:D21" si="3">C22</f>
        <v>7565497</v>
      </c>
      <c r="D21" s="74">
        <f t="shared" si="3"/>
        <v>7748488</v>
      </c>
      <c r="E21" s="74">
        <f>E22</f>
        <v>8105831</v>
      </c>
    </row>
    <row r="22" spans="1:5" ht="25.5" x14ac:dyDescent="0.25">
      <c r="A22" s="37" t="s">
        <v>19</v>
      </c>
      <c r="B22" s="38" t="s">
        <v>72</v>
      </c>
      <c r="C22" s="39">
        <f t="shared" ref="C22:D22" si="4">C23+C24+C25+C26</f>
        <v>7565497</v>
      </c>
      <c r="D22" s="39">
        <f t="shared" si="4"/>
        <v>7748488</v>
      </c>
      <c r="E22" s="39">
        <f>E23+E24+E25+E26</f>
        <v>8105831</v>
      </c>
    </row>
    <row r="23" spans="1:5" ht="89.25" customHeight="1" x14ac:dyDescent="0.25">
      <c r="A23" s="37" t="s">
        <v>138</v>
      </c>
      <c r="B23" s="38" t="s">
        <v>142</v>
      </c>
      <c r="C23" s="40">
        <v>3583399</v>
      </c>
      <c r="D23" s="40">
        <v>3696675</v>
      </c>
      <c r="E23" s="19">
        <v>3876662</v>
      </c>
    </row>
    <row r="24" spans="1:5" ht="102" customHeight="1" x14ac:dyDescent="0.25">
      <c r="A24" s="37" t="s">
        <v>139</v>
      </c>
      <c r="B24" s="38" t="s">
        <v>143</v>
      </c>
      <c r="C24" s="40">
        <v>24892</v>
      </c>
      <c r="D24" s="40">
        <v>25248</v>
      </c>
      <c r="E24" s="19">
        <v>25799</v>
      </c>
    </row>
    <row r="25" spans="1:5" ht="109.5" customHeight="1" x14ac:dyDescent="0.25">
      <c r="A25" s="37" t="s">
        <v>140</v>
      </c>
      <c r="B25" s="38" t="s">
        <v>144</v>
      </c>
      <c r="C25" s="40">
        <v>4429816</v>
      </c>
      <c r="D25" s="40">
        <v>4510697</v>
      </c>
      <c r="E25" s="19">
        <v>4680763</v>
      </c>
    </row>
    <row r="26" spans="1:5" ht="89.25" x14ac:dyDescent="0.25">
      <c r="A26" s="41" t="s">
        <v>141</v>
      </c>
      <c r="B26" s="42" t="s">
        <v>145</v>
      </c>
      <c r="C26" s="40">
        <v>-472610</v>
      </c>
      <c r="D26" s="40">
        <v>-484132</v>
      </c>
      <c r="E26" s="19">
        <v>-477393</v>
      </c>
    </row>
    <row r="27" spans="1:5" x14ac:dyDescent="0.25">
      <c r="A27" s="7" t="s">
        <v>20</v>
      </c>
      <c r="B27" s="8" t="s">
        <v>21</v>
      </c>
      <c r="C27" s="20">
        <f>C28+C30</f>
        <v>1094360</v>
      </c>
      <c r="D27" s="20">
        <f t="shared" ref="D27:E27" si="5">D28+D30</f>
        <v>1150300</v>
      </c>
      <c r="E27" s="20">
        <f t="shared" si="5"/>
        <v>1209700</v>
      </c>
    </row>
    <row r="28" spans="1:5" x14ac:dyDescent="0.25">
      <c r="A28" s="12" t="s">
        <v>22</v>
      </c>
      <c r="B28" s="17" t="s">
        <v>23</v>
      </c>
      <c r="C28" s="22">
        <f>C29</f>
        <v>413360</v>
      </c>
      <c r="D28" s="22">
        <f t="shared" ref="D28:E28" si="6">D29</f>
        <v>442300</v>
      </c>
      <c r="E28" s="22">
        <f t="shared" si="6"/>
        <v>473700</v>
      </c>
    </row>
    <row r="29" spans="1:5" x14ac:dyDescent="0.25">
      <c r="A29" s="12" t="s">
        <v>24</v>
      </c>
      <c r="B29" s="15" t="s">
        <v>23</v>
      </c>
      <c r="C29" s="16">
        <v>413360</v>
      </c>
      <c r="D29" s="16">
        <v>442300</v>
      </c>
      <c r="E29" s="23">
        <v>473700</v>
      </c>
    </row>
    <row r="30" spans="1:5" ht="25.5" x14ac:dyDescent="0.25">
      <c r="A30" s="12" t="s">
        <v>151</v>
      </c>
      <c r="B30" s="15" t="s">
        <v>150</v>
      </c>
      <c r="C30" s="16">
        <f>C31</f>
        <v>681000</v>
      </c>
      <c r="D30" s="16">
        <f t="shared" ref="D30:E30" si="7">D31</f>
        <v>708000</v>
      </c>
      <c r="E30" s="16">
        <f t="shared" si="7"/>
        <v>736000</v>
      </c>
    </row>
    <row r="31" spans="1:5" ht="38.25" x14ac:dyDescent="0.25">
      <c r="A31" s="12" t="s">
        <v>149</v>
      </c>
      <c r="B31" s="15" t="s">
        <v>152</v>
      </c>
      <c r="C31" s="24">
        <v>681000</v>
      </c>
      <c r="D31" s="31">
        <v>708000</v>
      </c>
      <c r="E31" s="36">
        <v>736000</v>
      </c>
    </row>
    <row r="32" spans="1:5" x14ac:dyDescent="0.25">
      <c r="A32" s="7" t="s">
        <v>25</v>
      </c>
      <c r="B32" s="8" t="s">
        <v>26</v>
      </c>
      <c r="C32" s="20">
        <f t="shared" ref="C32:E33" si="8">C33</f>
        <v>304000</v>
      </c>
      <c r="D32" s="21">
        <f t="shared" si="8"/>
        <v>235000</v>
      </c>
      <c r="E32" s="21">
        <f>E33</f>
        <v>240000</v>
      </c>
    </row>
    <row r="33" spans="1:5" ht="25.5" x14ac:dyDescent="0.25">
      <c r="A33" s="12" t="s">
        <v>27</v>
      </c>
      <c r="B33" s="15" t="s">
        <v>28</v>
      </c>
      <c r="C33" s="19">
        <f>C34</f>
        <v>304000</v>
      </c>
      <c r="D33" s="19">
        <f t="shared" si="8"/>
        <v>235000</v>
      </c>
      <c r="E33" s="19">
        <f t="shared" si="8"/>
        <v>240000</v>
      </c>
    </row>
    <row r="34" spans="1:5" ht="38.25" x14ac:dyDescent="0.25">
      <c r="A34" s="12" t="s">
        <v>29</v>
      </c>
      <c r="B34" s="15" t="s">
        <v>30</v>
      </c>
      <c r="C34" s="24">
        <v>304000</v>
      </c>
      <c r="D34" s="24">
        <v>235000</v>
      </c>
      <c r="E34" s="23">
        <v>240000</v>
      </c>
    </row>
    <row r="35" spans="1:5" ht="38.25" x14ac:dyDescent="0.25">
      <c r="A35" s="7" t="s">
        <v>31</v>
      </c>
      <c r="B35" s="25" t="s">
        <v>32</v>
      </c>
      <c r="C35" s="20">
        <f t="shared" ref="C35:D35" si="9">C36+C41</f>
        <v>1259060</v>
      </c>
      <c r="D35" s="21">
        <f t="shared" si="9"/>
        <v>1259060</v>
      </c>
      <c r="E35" s="21">
        <f>E36+E41</f>
        <v>1259060</v>
      </c>
    </row>
    <row r="36" spans="1:5" ht="63.75" x14ac:dyDescent="0.25">
      <c r="A36" s="12" t="s">
        <v>33</v>
      </c>
      <c r="B36" s="26" t="s">
        <v>34</v>
      </c>
      <c r="C36" s="19">
        <f>C37+C39</f>
        <v>1259060</v>
      </c>
      <c r="D36" s="23">
        <f t="shared" ref="D36" si="10">D37+D39</f>
        <v>1259060</v>
      </c>
      <c r="E36" s="23">
        <f>E37+E39</f>
        <v>1259060</v>
      </c>
    </row>
    <row r="37" spans="1:5" ht="51" x14ac:dyDescent="0.25">
      <c r="A37" s="27" t="s">
        <v>35</v>
      </c>
      <c r="B37" s="26" t="s">
        <v>36</v>
      </c>
      <c r="C37" s="19">
        <v>820820</v>
      </c>
      <c r="D37" s="19">
        <v>820820</v>
      </c>
      <c r="E37" s="19">
        <v>820820</v>
      </c>
    </row>
    <row r="38" spans="1:5" ht="76.5" x14ac:dyDescent="0.25">
      <c r="A38" s="12" t="s">
        <v>86</v>
      </c>
      <c r="B38" s="26" t="s">
        <v>192</v>
      </c>
      <c r="C38" s="19">
        <v>820820</v>
      </c>
      <c r="D38" s="23">
        <v>820820</v>
      </c>
      <c r="E38" s="23">
        <v>820820</v>
      </c>
    </row>
    <row r="39" spans="1:5" ht="63.75" x14ac:dyDescent="0.25">
      <c r="A39" s="12" t="s">
        <v>37</v>
      </c>
      <c r="B39" s="26" t="s">
        <v>38</v>
      </c>
      <c r="C39" s="19">
        <v>438240</v>
      </c>
      <c r="D39" s="19">
        <v>438240</v>
      </c>
      <c r="E39" s="19">
        <v>438240</v>
      </c>
    </row>
    <row r="40" spans="1:5" ht="51" x14ac:dyDescent="0.25">
      <c r="A40" s="27" t="s">
        <v>39</v>
      </c>
      <c r="B40" s="26" t="s">
        <v>40</v>
      </c>
      <c r="C40" s="19">
        <v>438240</v>
      </c>
      <c r="D40" s="23">
        <v>438240</v>
      </c>
      <c r="E40" s="23">
        <v>438240</v>
      </c>
    </row>
    <row r="41" spans="1:5" ht="26.45" hidden="1" x14ac:dyDescent="0.3">
      <c r="A41" s="12" t="s">
        <v>41</v>
      </c>
      <c r="B41" s="26" t="s">
        <v>42</v>
      </c>
      <c r="C41" s="19"/>
      <c r="D41" s="23"/>
      <c r="E41" s="23"/>
    </row>
    <row r="42" spans="1:5" ht="39.6" hidden="1" x14ac:dyDescent="0.3">
      <c r="A42" s="12" t="s">
        <v>43</v>
      </c>
      <c r="B42" s="26" t="s">
        <v>44</v>
      </c>
      <c r="C42" s="19"/>
      <c r="D42" s="23"/>
      <c r="E42" s="23"/>
    </row>
    <row r="43" spans="1:5" ht="39.6" hidden="1" x14ac:dyDescent="0.3">
      <c r="A43" s="12" t="s">
        <v>45</v>
      </c>
      <c r="B43" s="28" t="s">
        <v>46</v>
      </c>
      <c r="C43" s="29"/>
      <c r="D43" s="29"/>
      <c r="E43" s="19"/>
    </row>
    <row r="44" spans="1:5" x14ac:dyDescent="0.25">
      <c r="A44" s="7" t="s">
        <v>193</v>
      </c>
      <c r="B44" s="25" t="s">
        <v>47</v>
      </c>
      <c r="C44" s="21">
        <f t="shared" ref="C44:D44" si="11">C45</f>
        <v>189000</v>
      </c>
      <c r="D44" s="21">
        <f t="shared" si="11"/>
        <v>189000</v>
      </c>
      <c r="E44" s="21">
        <f>E45</f>
        <v>189000</v>
      </c>
    </row>
    <row r="45" spans="1:5" x14ac:dyDescent="0.25">
      <c r="A45" s="12" t="s">
        <v>48</v>
      </c>
      <c r="B45" s="28" t="s">
        <v>49</v>
      </c>
      <c r="C45" s="19">
        <f>C46+C47+C48</f>
        <v>189000</v>
      </c>
      <c r="D45" s="19">
        <f t="shared" ref="D45:E45" si="12">D46+D47+D48</f>
        <v>189000</v>
      </c>
      <c r="E45" s="19">
        <f t="shared" si="12"/>
        <v>189000</v>
      </c>
    </row>
    <row r="46" spans="1:5" ht="25.5" x14ac:dyDescent="0.25">
      <c r="A46" s="12" t="s">
        <v>50</v>
      </c>
      <c r="B46" s="26" t="s">
        <v>51</v>
      </c>
      <c r="C46" s="29">
        <v>47750</v>
      </c>
      <c r="D46" s="29">
        <v>47750</v>
      </c>
      <c r="E46" s="23">
        <v>47750</v>
      </c>
    </row>
    <row r="47" spans="1:5" x14ac:dyDescent="0.25">
      <c r="A47" s="12" t="s">
        <v>52</v>
      </c>
      <c r="B47" s="26" t="s">
        <v>53</v>
      </c>
      <c r="C47" s="29">
        <v>150</v>
      </c>
      <c r="D47" s="29">
        <v>150</v>
      </c>
      <c r="E47" s="23">
        <v>150</v>
      </c>
    </row>
    <row r="48" spans="1:5" x14ac:dyDescent="0.25">
      <c r="A48" s="12" t="s">
        <v>147</v>
      </c>
      <c r="B48" s="26" t="s">
        <v>54</v>
      </c>
      <c r="C48" s="29">
        <f>C49+C50</f>
        <v>141100</v>
      </c>
      <c r="D48" s="29">
        <f t="shared" ref="D48:E48" si="13">D49+D50</f>
        <v>141100</v>
      </c>
      <c r="E48" s="29">
        <f t="shared" si="13"/>
        <v>141100</v>
      </c>
    </row>
    <row r="49" spans="1:6" x14ac:dyDescent="0.25">
      <c r="A49" s="12" t="s">
        <v>98</v>
      </c>
      <c r="B49" s="26" t="s">
        <v>148</v>
      </c>
      <c r="C49" s="29">
        <v>38000</v>
      </c>
      <c r="D49" s="29">
        <v>38000</v>
      </c>
      <c r="E49" s="23">
        <v>38000</v>
      </c>
    </row>
    <row r="50" spans="1:6" x14ac:dyDescent="0.25">
      <c r="A50" s="12" t="s">
        <v>136</v>
      </c>
      <c r="B50" s="12" t="s">
        <v>137</v>
      </c>
      <c r="C50" s="29">
        <v>103100</v>
      </c>
      <c r="D50" s="29">
        <v>103100</v>
      </c>
      <c r="E50" s="19">
        <v>103100</v>
      </c>
    </row>
    <row r="51" spans="1:6" ht="25.5" x14ac:dyDescent="0.25">
      <c r="A51" s="7" t="s">
        <v>55</v>
      </c>
      <c r="B51" s="7" t="s">
        <v>56</v>
      </c>
      <c r="C51" s="20">
        <f t="shared" ref="C51:D51" si="14">C52</f>
        <v>123800</v>
      </c>
      <c r="D51" s="20">
        <f t="shared" si="14"/>
        <v>123800</v>
      </c>
      <c r="E51" s="20">
        <f>E52</f>
        <v>123800</v>
      </c>
      <c r="F51" s="30"/>
    </row>
    <row r="52" spans="1:6" x14ac:dyDescent="0.25">
      <c r="A52" s="12" t="s">
        <v>57</v>
      </c>
      <c r="B52" s="28" t="s">
        <v>58</v>
      </c>
      <c r="C52" s="19">
        <f>C53+C55</f>
        <v>123800</v>
      </c>
      <c r="D52" s="19">
        <f t="shared" ref="D52:E52" si="15">D53+D55</f>
        <v>123800</v>
      </c>
      <c r="E52" s="19">
        <f t="shared" si="15"/>
        <v>123800</v>
      </c>
      <c r="F52" s="30"/>
    </row>
    <row r="53" spans="1:6" ht="25.5" x14ac:dyDescent="0.25">
      <c r="A53" s="27" t="s">
        <v>146</v>
      </c>
      <c r="B53" s="26" t="s">
        <v>163</v>
      </c>
      <c r="C53" s="19">
        <v>118800</v>
      </c>
      <c r="D53" s="19">
        <v>118800</v>
      </c>
      <c r="E53" s="19">
        <v>118800</v>
      </c>
      <c r="F53" s="30"/>
    </row>
    <row r="54" spans="1:6" ht="38.25" x14ac:dyDescent="0.25">
      <c r="A54" s="43" t="s">
        <v>164</v>
      </c>
      <c r="B54" s="28" t="s">
        <v>162</v>
      </c>
      <c r="C54" s="57">
        <v>118800</v>
      </c>
      <c r="D54" s="57">
        <v>118800</v>
      </c>
      <c r="E54" s="57">
        <v>118800</v>
      </c>
      <c r="F54" s="30"/>
    </row>
    <row r="55" spans="1:6" ht="25.5" x14ac:dyDescent="0.25">
      <c r="A55" s="12" t="s">
        <v>165</v>
      </c>
      <c r="B55" s="12" t="s">
        <v>166</v>
      </c>
      <c r="C55" s="19">
        <v>5000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215</v>
      </c>
      <c r="B56" s="7" t="s">
        <v>216</v>
      </c>
      <c r="C56" s="21">
        <f>C57</f>
        <v>14000000</v>
      </c>
      <c r="D56" s="23">
        <v>0</v>
      </c>
      <c r="E56" s="23">
        <v>0</v>
      </c>
      <c r="F56" s="30"/>
    </row>
    <row r="57" spans="1:6" ht="30" customHeight="1" x14ac:dyDescent="0.25">
      <c r="A57" s="12" t="s">
        <v>217</v>
      </c>
      <c r="B57" s="12" t="s">
        <v>218</v>
      </c>
      <c r="C57" s="23">
        <v>14000000</v>
      </c>
      <c r="D57" s="23">
        <v>0</v>
      </c>
      <c r="E57" s="23">
        <v>0</v>
      </c>
      <c r="F57" s="30"/>
    </row>
    <row r="58" spans="1:6" ht="27" customHeight="1" x14ac:dyDescent="0.25">
      <c r="A58" s="12" t="s">
        <v>219</v>
      </c>
      <c r="B58" s="12" t="s">
        <v>220</v>
      </c>
      <c r="C58" s="23">
        <v>14000000</v>
      </c>
      <c r="D58" s="23">
        <v>0</v>
      </c>
      <c r="E58" s="23">
        <v>0</v>
      </c>
      <c r="F58" s="30"/>
    </row>
    <row r="59" spans="1:6" ht="42" customHeight="1" x14ac:dyDescent="0.25">
      <c r="A59" s="12" t="s">
        <v>221</v>
      </c>
      <c r="B59" s="12" t="s">
        <v>222</v>
      </c>
      <c r="C59" s="23">
        <v>14000000</v>
      </c>
      <c r="D59" s="23">
        <v>0</v>
      </c>
      <c r="E59" s="23">
        <v>0</v>
      </c>
      <c r="F59" s="30"/>
    </row>
    <row r="60" spans="1:6" x14ac:dyDescent="0.25">
      <c r="A60" s="7" t="s">
        <v>59</v>
      </c>
      <c r="B60" s="7" t="s">
        <v>60</v>
      </c>
      <c r="C60" s="21">
        <f>C61+C63+C65+C67+C69+C71+C73+C75+C77</f>
        <v>517000</v>
      </c>
      <c r="D60" s="21">
        <f>D61+D63+D65+D67+D69+D71+D73+D75+D77</f>
        <v>517000</v>
      </c>
      <c r="E60" s="21">
        <f>E61+E63+E65+E67+E69+E71+E73+E75+E77</f>
        <v>517000</v>
      </c>
    </row>
    <row r="61" spans="1:6" ht="55.15" customHeight="1" x14ac:dyDescent="0.25">
      <c r="A61" s="12" t="s">
        <v>172</v>
      </c>
      <c r="B61" s="12" t="s">
        <v>194</v>
      </c>
      <c r="C61" s="23">
        <v>18000</v>
      </c>
      <c r="D61" s="23">
        <v>18000</v>
      </c>
      <c r="E61" s="23">
        <v>18000</v>
      </c>
    </row>
    <row r="62" spans="1:6" ht="74.25" customHeight="1" x14ac:dyDescent="0.25">
      <c r="A62" s="12" t="s">
        <v>168</v>
      </c>
      <c r="B62" s="12" t="s">
        <v>195</v>
      </c>
      <c r="C62" s="31">
        <v>18000</v>
      </c>
      <c r="D62" s="31">
        <v>18000</v>
      </c>
      <c r="E62" s="31">
        <v>18000</v>
      </c>
    </row>
    <row r="63" spans="1:6" ht="74.25" customHeight="1" x14ac:dyDescent="0.25">
      <c r="A63" s="12" t="s">
        <v>173</v>
      </c>
      <c r="B63" s="12" t="s">
        <v>196</v>
      </c>
      <c r="C63" s="31">
        <v>65000</v>
      </c>
      <c r="D63" s="31">
        <v>65000</v>
      </c>
      <c r="E63" s="31">
        <v>65000</v>
      </c>
    </row>
    <row r="64" spans="1:6" ht="90.75" customHeight="1" x14ac:dyDescent="0.25">
      <c r="A64" s="12" t="s">
        <v>169</v>
      </c>
      <c r="B64" s="12" t="s">
        <v>197</v>
      </c>
      <c r="C64" s="31">
        <v>65000</v>
      </c>
      <c r="D64" s="31">
        <v>65000</v>
      </c>
      <c r="E64" s="31">
        <v>65000</v>
      </c>
    </row>
    <row r="65" spans="1:5" ht="90.75" customHeight="1" x14ac:dyDescent="0.25">
      <c r="A65" s="12" t="s">
        <v>174</v>
      </c>
      <c r="B65" s="12" t="s">
        <v>198</v>
      </c>
      <c r="C65" s="31">
        <v>10000</v>
      </c>
      <c r="D65" s="31">
        <v>10000</v>
      </c>
      <c r="E65" s="31">
        <v>10000</v>
      </c>
    </row>
    <row r="66" spans="1:5" ht="90.75" customHeight="1" x14ac:dyDescent="0.25">
      <c r="A66" s="12" t="s">
        <v>171</v>
      </c>
      <c r="B66" s="12" t="s">
        <v>199</v>
      </c>
      <c r="C66" s="31">
        <v>10000</v>
      </c>
      <c r="D66" s="31">
        <v>10000</v>
      </c>
      <c r="E66" s="31">
        <v>10000</v>
      </c>
    </row>
    <row r="67" spans="1:5" ht="90.75" hidden="1" customHeight="1" x14ac:dyDescent="0.3">
      <c r="A67" s="12"/>
      <c r="B67" s="12"/>
      <c r="C67" s="31"/>
      <c r="D67" s="31"/>
      <c r="E67" s="31"/>
    </row>
    <row r="68" spans="1:5" ht="90.75" hidden="1" customHeight="1" x14ac:dyDescent="0.3">
      <c r="A68" s="12"/>
      <c r="B68" s="12"/>
      <c r="C68" s="31"/>
      <c r="D68" s="31"/>
      <c r="E68" s="31"/>
    </row>
    <row r="69" spans="1:5" ht="90.75" hidden="1" customHeight="1" x14ac:dyDescent="0.3">
      <c r="A69" s="12"/>
      <c r="B69" s="12"/>
      <c r="C69" s="31">
        <v>63000</v>
      </c>
      <c r="D69" s="31">
        <v>63000</v>
      </c>
      <c r="E69" s="31">
        <v>63000</v>
      </c>
    </row>
    <row r="70" spans="1:5" ht="90.75" customHeight="1" x14ac:dyDescent="0.25">
      <c r="A70" s="12" t="s">
        <v>176</v>
      </c>
      <c r="B70" s="12" t="s">
        <v>200</v>
      </c>
      <c r="C70" s="31">
        <v>63000</v>
      </c>
      <c r="D70" s="31">
        <v>63000</v>
      </c>
      <c r="E70" s="31">
        <v>63000</v>
      </c>
    </row>
    <row r="71" spans="1:5" ht="90.75" customHeight="1" x14ac:dyDescent="0.25">
      <c r="A71" s="12" t="s">
        <v>177</v>
      </c>
      <c r="B71" s="12" t="s">
        <v>201</v>
      </c>
      <c r="C71" s="31">
        <v>38000</v>
      </c>
      <c r="D71" s="31">
        <v>38000</v>
      </c>
      <c r="E71" s="31">
        <v>38000</v>
      </c>
    </row>
    <row r="72" spans="1:5" ht="90.75" customHeight="1" x14ac:dyDescent="0.25">
      <c r="A72" s="12" t="s">
        <v>178</v>
      </c>
      <c r="B72" s="12" t="s">
        <v>202</v>
      </c>
      <c r="C72" s="31">
        <v>38000</v>
      </c>
      <c r="D72" s="31">
        <v>38000</v>
      </c>
      <c r="E72" s="31">
        <v>38000</v>
      </c>
    </row>
    <row r="73" spans="1:5" ht="90.75" customHeight="1" x14ac:dyDescent="0.25">
      <c r="A73" s="12" t="s">
        <v>175</v>
      </c>
      <c r="B73" s="12" t="s">
        <v>203</v>
      </c>
      <c r="C73" s="31">
        <v>43000</v>
      </c>
      <c r="D73" s="31">
        <v>43000</v>
      </c>
      <c r="E73" s="31">
        <v>43000</v>
      </c>
    </row>
    <row r="74" spans="1:5" ht="84.75" customHeight="1" x14ac:dyDescent="0.25">
      <c r="A74" s="12" t="s">
        <v>170</v>
      </c>
      <c r="B74" s="12" t="s">
        <v>204</v>
      </c>
      <c r="C74" s="24">
        <v>43000</v>
      </c>
      <c r="D74" s="24">
        <v>43000</v>
      </c>
      <c r="E74" s="24">
        <v>43000</v>
      </c>
    </row>
    <row r="75" spans="1:5" ht="91.9" customHeight="1" x14ac:dyDescent="0.25">
      <c r="A75" s="12" t="s">
        <v>179</v>
      </c>
      <c r="B75" s="12" t="s">
        <v>181</v>
      </c>
      <c r="C75" s="31">
        <v>275000</v>
      </c>
      <c r="D75" s="31">
        <v>275000</v>
      </c>
      <c r="E75" s="31">
        <v>275000</v>
      </c>
    </row>
    <row r="76" spans="1:5" ht="103.15" customHeight="1" x14ac:dyDescent="0.25">
      <c r="A76" s="12" t="s">
        <v>190</v>
      </c>
      <c r="B76" s="12" t="s">
        <v>180</v>
      </c>
      <c r="C76" s="31">
        <v>275000</v>
      </c>
      <c r="D76" s="31">
        <v>275000</v>
      </c>
      <c r="E76" s="31">
        <v>275000</v>
      </c>
    </row>
    <row r="77" spans="1:5" ht="103.15" customHeight="1" x14ac:dyDescent="0.25">
      <c r="A77" s="12" t="s">
        <v>183</v>
      </c>
      <c r="B77" s="12" t="s">
        <v>184</v>
      </c>
      <c r="C77" s="31">
        <v>5000</v>
      </c>
      <c r="D77" s="31">
        <v>5000</v>
      </c>
      <c r="E77" s="31">
        <v>5000</v>
      </c>
    </row>
    <row r="78" spans="1:5" ht="103.15" customHeight="1" x14ac:dyDescent="0.25">
      <c r="A78" s="12" t="s">
        <v>182</v>
      </c>
      <c r="B78" s="12" t="s">
        <v>185</v>
      </c>
      <c r="C78" s="31">
        <v>5000</v>
      </c>
      <c r="D78" s="31">
        <v>5000</v>
      </c>
      <c r="E78" s="31">
        <v>5000</v>
      </c>
    </row>
    <row r="79" spans="1:5" x14ac:dyDescent="0.25">
      <c r="A79" s="7" t="s">
        <v>61</v>
      </c>
      <c r="B79" s="32" t="s">
        <v>62</v>
      </c>
      <c r="C79" s="21">
        <f t="shared" ref="C79:D79" si="16">C80</f>
        <v>136652669.57999998</v>
      </c>
      <c r="D79" s="21">
        <f t="shared" si="16"/>
        <v>206258412.19</v>
      </c>
      <c r="E79" s="21">
        <f>E80</f>
        <v>127035515.12</v>
      </c>
    </row>
    <row r="80" spans="1:5" ht="25.5" x14ac:dyDescent="0.25">
      <c r="A80" s="7" t="s">
        <v>63</v>
      </c>
      <c r="B80" s="32" t="s">
        <v>64</v>
      </c>
      <c r="C80" s="21">
        <f>C81+C88+C116+C147</f>
        <v>136652669.57999998</v>
      </c>
      <c r="D80" s="21">
        <f>D81+D88+D116+D147</f>
        <v>206258412.19</v>
      </c>
      <c r="E80" s="21">
        <f>E81+E88+E116+E147</f>
        <v>127035515.12</v>
      </c>
    </row>
    <row r="81" spans="1:5" x14ac:dyDescent="0.25">
      <c r="A81" s="33" t="s">
        <v>105</v>
      </c>
      <c r="B81" s="32" t="s">
        <v>101</v>
      </c>
      <c r="C81" s="21">
        <f>C82+C84+C86</f>
        <v>24094220</v>
      </c>
      <c r="D81" s="21">
        <f t="shared" ref="D81" si="17">D82+D84</f>
        <v>3646000</v>
      </c>
      <c r="E81" s="21">
        <f>E82+E84</f>
        <v>4856000</v>
      </c>
    </row>
    <row r="82" spans="1:5" x14ac:dyDescent="0.25">
      <c r="A82" s="12" t="s">
        <v>106</v>
      </c>
      <c r="B82" s="17" t="s">
        <v>65</v>
      </c>
      <c r="C82" s="19">
        <f>C83</f>
        <v>20003000</v>
      </c>
      <c r="D82" s="19">
        <f t="shared" ref="D82:E82" si="18">D83</f>
        <v>3646000</v>
      </c>
      <c r="E82" s="19">
        <f t="shared" si="18"/>
        <v>4856000</v>
      </c>
    </row>
    <row r="83" spans="1:5" ht="38.25" x14ac:dyDescent="0.25">
      <c r="A83" s="27" t="s">
        <v>107</v>
      </c>
      <c r="B83" s="34" t="s">
        <v>205</v>
      </c>
      <c r="C83" s="35">
        <v>20003000</v>
      </c>
      <c r="D83" s="35">
        <v>3646000</v>
      </c>
      <c r="E83" s="75">
        <v>4856000</v>
      </c>
    </row>
    <row r="84" spans="1:5" ht="25.5" x14ac:dyDescent="0.25">
      <c r="A84" s="12" t="s">
        <v>108</v>
      </c>
      <c r="B84" s="17" t="s">
        <v>66</v>
      </c>
      <c r="C84" s="22">
        <v>4091220</v>
      </c>
      <c r="D84" s="22">
        <v>0</v>
      </c>
      <c r="E84" s="19">
        <v>0</v>
      </c>
    </row>
    <row r="85" spans="1:5" ht="25.5" x14ac:dyDescent="0.25">
      <c r="A85" s="12" t="s">
        <v>109</v>
      </c>
      <c r="B85" s="34" t="s">
        <v>67</v>
      </c>
      <c r="C85" s="35">
        <v>4091220</v>
      </c>
      <c r="D85" s="35">
        <v>0</v>
      </c>
      <c r="E85" s="23">
        <v>0</v>
      </c>
    </row>
    <row r="86" spans="1:5" ht="0.6" customHeight="1" x14ac:dyDescent="0.3">
      <c r="A86" s="12" t="s">
        <v>110</v>
      </c>
      <c r="B86" s="17" t="s">
        <v>99</v>
      </c>
      <c r="C86" s="22">
        <v>0</v>
      </c>
      <c r="D86" s="22">
        <f t="shared" ref="D86" si="19">D87</f>
        <v>0</v>
      </c>
      <c r="E86" s="19">
        <f>E87</f>
        <v>0</v>
      </c>
    </row>
    <row r="87" spans="1:5" ht="14.45" hidden="1" x14ac:dyDescent="0.3">
      <c r="A87" s="12" t="s">
        <v>111</v>
      </c>
      <c r="B87" s="34" t="s">
        <v>100</v>
      </c>
      <c r="C87" s="35">
        <v>0</v>
      </c>
      <c r="D87" s="35">
        <v>0</v>
      </c>
      <c r="E87" s="23">
        <v>0</v>
      </c>
    </row>
    <row r="88" spans="1:5" ht="25.5" x14ac:dyDescent="0.25">
      <c r="A88" s="45" t="s">
        <v>112</v>
      </c>
      <c r="B88" s="46" t="s">
        <v>81</v>
      </c>
      <c r="C88" s="21">
        <f>C89+C91+C94+C97+C101+C107</f>
        <v>11871660.43</v>
      </c>
      <c r="D88" s="21">
        <f>D89+D91+D94+D95+D97+D101+D103+D105+D107</f>
        <v>93500844.329999998</v>
      </c>
      <c r="E88" s="21">
        <f>E89+E91+E94+E95+E97+E101+E103+E105+E107</f>
        <v>12730340.6</v>
      </c>
    </row>
    <row r="89" spans="1:5" ht="52.5" customHeight="1" x14ac:dyDescent="0.25">
      <c r="A89" s="47" t="s">
        <v>252</v>
      </c>
      <c r="B89" s="47" t="s">
        <v>88</v>
      </c>
      <c r="C89" s="23">
        <v>1350831</v>
      </c>
      <c r="D89" s="23">
        <v>0</v>
      </c>
      <c r="E89" s="23">
        <v>0</v>
      </c>
    </row>
    <row r="90" spans="1:5" ht="43.5" customHeight="1" x14ac:dyDescent="0.25">
      <c r="A90" s="47" t="s">
        <v>251</v>
      </c>
      <c r="B90" s="47" t="s">
        <v>255</v>
      </c>
      <c r="C90" s="23">
        <v>1350831</v>
      </c>
      <c r="D90" s="23">
        <v>0</v>
      </c>
      <c r="E90" s="23">
        <v>0</v>
      </c>
    </row>
    <row r="91" spans="1:5" ht="66" customHeight="1" x14ac:dyDescent="0.25">
      <c r="A91" s="12" t="s">
        <v>206</v>
      </c>
      <c r="B91" s="48" t="s">
        <v>189</v>
      </c>
      <c r="C91" s="58">
        <v>6256197</v>
      </c>
      <c r="D91" s="58">
        <v>4170798</v>
      </c>
      <c r="E91" s="58">
        <v>8341596</v>
      </c>
    </row>
    <row r="92" spans="1:5" ht="71.45" customHeight="1" x14ac:dyDescent="0.25">
      <c r="A92" s="12" t="s">
        <v>207</v>
      </c>
      <c r="B92" s="48" t="s">
        <v>89</v>
      </c>
      <c r="C92" s="58">
        <v>6256197</v>
      </c>
      <c r="D92" s="58">
        <v>4170798</v>
      </c>
      <c r="E92" s="58">
        <v>8341596</v>
      </c>
    </row>
    <row r="93" spans="1:5" ht="71.45" customHeight="1" x14ac:dyDescent="0.25">
      <c r="A93" s="12" t="s">
        <v>253</v>
      </c>
      <c r="B93" s="48" t="s">
        <v>254</v>
      </c>
      <c r="C93" s="58">
        <v>1563127.49</v>
      </c>
      <c r="D93" s="58">
        <v>1563127.49</v>
      </c>
      <c r="E93" s="58">
        <v>1497848.19</v>
      </c>
    </row>
    <row r="94" spans="1:5" ht="72.599999999999994" customHeight="1" x14ac:dyDescent="0.25">
      <c r="A94" s="12" t="s">
        <v>226</v>
      </c>
      <c r="B94" s="48" t="s">
        <v>227</v>
      </c>
      <c r="C94" s="58">
        <v>1563127.49</v>
      </c>
      <c r="D94" s="58">
        <v>1563127.49</v>
      </c>
      <c r="E94" s="58">
        <v>1497848.19</v>
      </c>
    </row>
    <row r="95" spans="1:5" ht="39" x14ac:dyDescent="0.25">
      <c r="A95" s="12" t="s">
        <v>113</v>
      </c>
      <c r="B95" s="48" t="s">
        <v>90</v>
      </c>
      <c r="C95" s="58">
        <v>0</v>
      </c>
      <c r="D95" s="58">
        <v>3484043</v>
      </c>
      <c r="E95" s="58">
        <v>0</v>
      </c>
    </row>
    <row r="96" spans="1:5" ht="51.75" x14ac:dyDescent="0.25">
      <c r="A96" s="12" t="s">
        <v>114</v>
      </c>
      <c r="B96" s="48" t="s">
        <v>91</v>
      </c>
      <c r="C96" s="58">
        <v>0</v>
      </c>
      <c r="D96" s="58">
        <v>3484043</v>
      </c>
      <c r="E96" s="58">
        <v>0</v>
      </c>
    </row>
    <row r="97" spans="1:5" ht="26.25" x14ac:dyDescent="0.25">
      <c r="A97" s="12" t="s">
        <v>115</v>
      </c>
      <c r="B97" s="48" t="s">
        <v>92</v>
      </c>
      <c r="C97" s="58">
        <v>450000</v>
      </c>
      <c r="D97" s="58">
        <v>450000</v>
      </c>
      <c r="E97" s="58">
        <v>450000</v>
      </c>
    </row>
    <row r="98" spans="1:5" ht="26.25" x14ac:dyDescent="0.25">
      <c r="A98" s="12" t="s">
        <v>116</v>
      </c>
      <c r="B98" s="48" t="s">
        <v>93</v>
      </c>
      <c r="C98" s="58">
        <v>450000</v>
      </c>
      <c r="D98" s="58">
        <v>450000</v>
      </c>
      <c r="E98" s="58">
        <v>450000</v>
      </c>
    </row>
    <row r="99" spans="1:5" ht="0.75" customHeight="1" x14ac:dyDescent="0.25">
      <c r="A99" s="12" t="s">
        <v>117</v>
      </c>
      <c r="B99" s="48" t="s">
        <v>94</v>
      </c>
      <c r="C99" s="58"/>
      <c r="D99" s="58"/>
      <c r="E99" s="58"/>
    </row>
    <row r="100" spans="1:5" ht="26.25" hidden="1" x14ac:dyDescent="0.25">
      <c r="A100" s="12" t="s">
        <v>95</v>
      </c>
      <c r="B100" s="48" t="s">
        <v>96</v>
      </c>
      <c r="C100" s="58"/>
      <c r="D100" s="58"/>
      <c r="E100" s="58"/>
    </row>
    <row r="101" spans="1:5" x14ac:dyDescent="0.25">
      <c r="A101" s="12" t="s">
        <v>117</v>
      </c>
      <c r="B101" s="48" t="s">
        <v>224</v>
      </c>
      <c r="C101" s="58">
        <v>37665</v>
      </c>
      <c r="D101" s="58">
        <v>37665</v>
      </c>
      <c r="E101" s="58">
        <v>36164</v>
      </c>
    </row>
    <row r="102" spans="1:5" ht="26.25" x14ac:dyDescent="0.25">
      <c r="A102" s="12" t="s">
        <v>229</v>
      </c>
      <c r="B102" s="48" t="s">
        <v>223</v>
      </c>
      <c r="C102" s="58">
        <v>37665</v>
      </c>
      <c r="D102" s="58">
        <v>37665</v>
      </c>
      <c r="E102" s="58">
        <v>36164</v>
      </c>
    </row>
    <row r="103" spans="1:5" ht="27" customHeight="1" x14ac:dyDescent="0.25">
      <c r="A103" s="12" t="s">
        <v>234</v>
      </c>
      <c r="B103" s="48" t="s">
        <v>233</v>
      </c>
      <c r="C103" s="58">
        <v>0</v>
      </c>
      <c r="D103" s="58">
        <v>221089</v>
      </c>
      <c r="E103" s="58">
        <v>1809334.57</v>
      </c>
    </row>
    <row r="104" spans="1:5" ht="26.25" x14ac:dyDescent="0.25">
      <c r="A104" s="12" t="s">
        <v>235</v>
      </c>
      <c r="B104" s="48" t="s">
        <v>232</v>
      </c>
      <c r="C104" s="58">
        <v>0</v>
      </c>
      <c r="D104" s="58">
        <v>221089</v>
      </c>
      <c r="E104" s="58">
        <v>1809334.57</v>
      </c>
    </row>
    <row r="105" spans="1:5" ht="39" customHeight="1" x14ac:dyDescent="0.25">
      <c r="A105" s="12" t="s">
        <v>230</v>
      </c>
      <c r="B105" s="48" t="s">
        <v>239</v>
      </c>
      <c r="C105" s="58">
        <v>0</v>
      </c>
      <c r="D105" s="58">
        <v>82978724</v>
      </c>
      <c r="E105" s="58">
        <v>0</v>
      </c>
    </row>
    <row r="106" spans="1:5" ht="31.5" customHeight="1" x14ac:dyDescent="0.25">
      <c r="A106" s="12" t="s">
        <v>231</v>
      </c>
      <c r="B106" s="48" t="s">
        <v>240</v>
      </c>
      <c r="C106" s="58">
        <v>0</v>
      </c>
      <c r="D106" s="58">
        <v>82978724</v>
      </c>
      <c r="E106" s="58">
        <v>0</v>
      </c>
    </row>
    <row r="107" spans="1:5" x14ac:dyDescent="0.25">
      <c r="A107" s="12" t="s">
        <v>118</v>
      </c>
      <c r="B107" s="34" t="s">
        <v>82</v>
      </c>
      <c r="C107" s="58">
        <f>C108</f>
        <v>2213839.94</v>
      </c>
      <c r="D107" s="58">
        <f t="shared" ref="D107:E107" si="20">D108</f>
        <v>595397.84</v>
      </c>
      <c r="E107" s="58">
        <f t="shared" si="20"/>
        <v>595397.84</v>
      </c>
    </row>
    <row r="108" spans="1:5" ht="25.15" customHeight="1" x14ac:dyDescent="0.25">
      <c r="A108" s="12" t="s">
        <v>119</v>
      </c>
      <c r="B108" s="34" t="s">
        <v>83</v>
      </c>
      <c r="C108" s="58">
        <f>C110+C111+C113+C114</f>
        <v>2213839.94</v>
      </c>
      <c r="D108" s="58">
        <f t="shared" ref="D108:E108" si="21">D110+D111+D113+D114</f>
        <v>595397.84</v>
      </c>
      <c r="E108" s="58">
        <f t="shared" si="21"/>
        <v>595397.84</v>
      </c>
    </row>
    <row r="109" spans="1:5" ht="38.25" hidden="1" x14ac:dyDescent="0.25">
      <c r="A109" s="12"/>
      <c r="B109" s="34" t="s">
        <v>84</v>
      </c>
      <c r="C109" s="59"/>
      <c r="D109" s="59"/>
      <c r="E109" s="58"/>
    </row>
    <row r="110" spans="1:5" ht="38.25" x14ac:dyDescent="0.25">
      <c r="A110" s="12"/>
      <c r="B110" s="34" t="s">
        <v>153</v>
      </c>
      <c r="C110" s="59">
        <v>223200</v>
      </c>
      <c r="D110" s="59">
        <v>223200</v>
      </c>
      <c r="E110" s="58">
        <v>223200</v>
      </c>
    </row>
    <row r="111" spans="1:5" ht="51" x14ac:dyDescent="0.25">
      <c r="A111" s="12"/>
      <c r="B111" s="34" t="s">
        <v>154</v>
      </c>
      <c r="C111" s="59">
        <v>1692000</v>
      </c>
      <c r="D111" s="59">
        <v>0</v>
      </c>
      <c r="E111" s="58">
        <v>0</v>
      </c>
    </row>
    <row r="112" spans="1:5" ht="1.5" hidden="1" customHeight="1" x14ac:dyDescent="0.25">
      <c r="A112" s="12"/>
      <c r="B112" s="34"/>
      <c r="C112" s="59"/>
      <c r="D112" s="59"/>
      <c r="E112" s="58"/>
    </row>
    <row r="113" spans="1:5" ht="51" x14ac:dyDescent="0.25">
      <c r="A113" s="12"/>
      <c r="B113" s="34" t="s">
        <v>209</v>
      </c>
      <c r="C113" s="59">
        <v>189393.94</v>
      </c>
      <c r="D113" s="59">
        <v>145348.84</v>
      </c>
      <c r="E113" s="58">
        <v>145348.84</v>
      </c>
    </row>
    <row r="114" spans="1:5" ht="63.75" x14ac:dyDescent="0.25">
      <c r="A114" s="12"/>
      <c r="B114" s="34" t="s">
        <v>188</v>
      </c>
      <c r="C114" s="59">
        <v>109246</v>
      </c>
      <c r="D114" s="59">
        <v>226849</v>
      </c>
      <c r="E114" s="58">
        <v>226849</v>
      </c>
    </row>
    <row r="115" spans="1:5" ht="0.75" customHeight="1" x14ac:dyDescent="0.25">
      <c r="A115" s="12"/>
      <c r="B115" s="34"/>
      <c r="C115" s="59"/>
      <c r="D115" s="59"/>
      <c r="E115" s="58"/>
    </row>
    <row r="116" spans="1:5" ht="24.75" customHeight="1" x14ac:dyDescent="0.25">
      <c r="A116" s="49" t="s">
        <v>120</v>
      </c>
      <c r="B116" s="50" t="s">
        <v>102</v>
      </c>
      <c r="C116" s="60">
        <f>C123+C134++C136+C138++C141</f>
        <v>93188178.799999997</v>
      </c>
      <c r="D116" s="60">
        <f>D123+D134+D136+D138+D140+D141+A143+A145</f>
        <v>101861296.8</v>
      </c>
      <c r="E116" s="60">
        <f>E123+E134+E136+E138+E140+E141+B143+B145</f>
        <v>102128063.8</v>
      </c>
    </row>
    <row r="117" spans="1:5" ht="14.45" hidden="1" x14ac:dyDescent="0.3">
      <c r="A117" s="51"/>
      <c r="B117" s="52"/>
      <c r="C117" s="61"/>
      <c r="D117" s="61"/>
      <c r="E117" s="61"/>
    </row>
    <row r="118" spans="1:5" ht="14.45" hidden="1" x14ac:dyDescent="0.3">
      <c r="A118" s="51"/>
      <c r="B118" s="53"/>
      <c r="C118" s="62"/>
      <c r="D118" s="62"/>
      <c r="E118" s="58"/>
    </row>
    <row r="119" spans="1:5" ht="14.45" hidden="1" x14ac:dyDescent="0.3">
      <c r="A119" s="51"/>
      <c r="B119" s="54"/>
      <c r="C119" s="63"/>
      <c r="D119" s="63"/>
      <c r="E119" s="64"/>
    </row>
    <row r="120" spans="1:5" ht="14.45" hidden="1" x14ac:dyDescent="0.3">
      <c r="A120" s="51"/>
      <c r="B120" s="54"/>
      <c r="C120" s="63"/>
      <c r="D120" s="63"/>
      <c r="E120" s="64"/>
    </row>
    <row r="121" spans="1:5" ht="14.45" hidden="1" x14ac:dyDescent="0.3">
      <c r="A121" s="55"/>
      <c r="B121" s="52"/>
      <c r="C121" s="63"/>
      <c r="D121" s="63"/>
      <c r="E121" s="58"/>
    </row>
    <row r="122" spans="1:5" hidden="1" x14ac:dyDescent="0.25">
      <c r="A122" s="56"/>
      <c r="B122" s="53"/>
      <c r="C122" s="63"/>
      <c r="D122" s="63"/>
      <c r="E122" s="58"/>
    </row>
    <row r="123" spans="1:5" ht="36.75" customHeight="1" x14ac:dyDescent="0.25">
      <c r="A123" s="51" t="s">
        <v>125</v>
      </c>
      <c r="B123" s="54" t="s">
        <v>68</v>
      </c>
      <c r="C123" s="61">
        <f>C124</f>
        <v>88012809.799999997</v>
      </c>
      <c r="D123" s="61">
        <f t="shared" ref="D123:E123" si="22">D124</f>
        <v>88205609.799999997</v>
      </c>
      <c r="E123" s="61">
        <f t="shared" si="22"/>
        <v>88453409.799999997</v>
      </c>
    </row>
    <row r="124" spans="1:5" ht="36" customHeight="1" x14ac:dyDescent="0.25">
      <c r="A124" s="56" t="s">
        <v>126</v>
      </c>
      <c r="B124" s="54" t="s">
        <v>69</v>
      </c>
      <c r="C124" s="58">
        <f>C125+C126+C127+C128+C129+C130+C131+C132+C133</f>
        <v>88012809.799999997</v>
      </c>
      <c r="D124" s="58">
        <f t="shared" ref="D124:E124" si="23">D125+D126+D127+D128+D129+D130+D131+D132+D133</f>
        <v>88205609.799999997</v>
      </c>
      <c r="E124" s="58">
        <f t="shared" si="23"/>
        <v>88453409.799999997</v>
      </c>
    </row>
    <row r="125" spans="1:5" ht="89.25" x14ac:dyDescent="0.25">
      <c r="A125" s="51"/>
      <c r="B125" s="52" t="s">
        <v>80</v>
      </c>
      <c r="C125" s="63">
        <v>1123506</v>
      </c>
      <c r="D125" s="63">
        <v>1123506</v>
      </c>
      <c r="E125" s="61">
        <v>1123506</v>
      </c>
    </row>
    <row r="126" spans="1:5" ht="63.75" x14ac:dyDescent="0.25">
      <c r="A126" s="51"/>
      <c r="B126" s="54" t="s">
        <v>155</v>
      </c>
      <c r="C126" s="65">
        <v>72000</v>
      </c>
      <c r="D126" s="65">
        <v>72000</v>
      </c>
      <c r="E126" s="61">
        <v>72000</v>
      </c>
    </row>
    <row r="127" spans="1:5" ht="25.5" x14ac:dyDescent="0.25">
      <c r="A127" s="56"/>
      <c r="B127" s="54" t="s">
        <v>187</v>
      </c>
      <c r="C127" s="66">
        <v>4322300</v>
      </c>
      <c r="D127" s="66">
        <v>4515100</v>
      </c>
      <c r="E127" s="58">
        <v>4762900</v>
      </c>
    </row>
    <row r="128" spans="1:5" ht="63.75" x14ac:dyDescent="0.25">
      <c r="A128" s="51"/>
      <c r="B128" s="54" t="s">
        <v>70</v>
      </c>
      <c r="C128" s="65">
        <v>350500</v>
      </c>
      <c r="D128" s="65">
        <v>350500</v>
      </c>
      <c r="E128" s="61">
        <v>350500</v>
      </c>
    </row>
    <row r="129" spans="1:5" ht="53.25" customHeight="1" x14ac:dyDescent="0.25">
      <c r="A129" s="51"/>
      <c r="B129" s="54" t="s">
        <v>158</v>
      </c>
      <c r="C129" s="65">
        <v>280827</v>
      </c>
      <c r="D129" s="65">
        <v>280827</v>
      </c>
      <c r="E129" s="61">
        <v>280827</v>
      </c>
    </row>
    <row r="130" spans="1:5" ht="43.5" customHeight="1" x14ac:dyDescent="0.25">
      <c r="A130" s="56"/>
      <c r="B130" s="54" t="s">
        <v>157</v>
      </c>
      <c r="C130" s="66">
        <v>34400</v>
      </c>
      <c r="D130" s="66">
        <v>34400</v>
      </c>
      <c r="E130" s="58">
        <v>34400</v>
      </c>
    </row>
    <row r="131" spans="1:5" ht="25.5" x14ac:dyDescent="0.25">
      <c r="A131" s="51"/>
      <c r="B131" s="54" t="s">
        <v>156</v>
      </c>
      <c r="C131" s="66">
        <v>80792929</v>
      </c>
      <c r="D131" s="66">
        <v>80792929</v>
      </c>
      <c r="E131" s="58">
        <v>80792929</v>
      </c>
    </row>
    <row r="132" spans="1:5" ht="76.5" x14ac:dyDescent="0.25">
      <c r="A132" s="56"/>
      <c r="B132" s="54" t="s">
        <v>249</v>
      </c>
      <c r="C132" s="66">
        <v>56165</v>
      </c>
      <c r="D132" s="66">
        <v>56165</v>
      </c>
      <c r="E132" s="58">
        <v>56165</v>
      </c>
    </row>
    <row r="133" spans="1:5" ht="114.75" x14ac:dyDescent="0.25">
      <c r="A133" s="56"/>
      <c r="B133" s="54" t="s">
        <v>186</v>
      </c>
      <c r="C133" s="66">
        <v>980182.8</v>
      </c>
      <c r="D133" s="66">
        <v>980182.8</v>
      </c>
      <c r="E133" s="58">
        <v>980182.8</v>
      </c>
    </row>
    <row r="134" spans="1:5" ht="38.25" x14ac:dyDescent="0.25">
      <c r="A134" s="51" t="s">
        <v>127</v>
      </c>
      <c r="B134" s="54" t="s">
        <v>236</v>
      </c>
      <c r="C134" s="64">
        <v>428844</v>
      </c>
      <c r="D134" s="64">
        <v>428844</v>
      </c>
      <c r="E134" s="64">
        <v>428844</v>
      </c>
    </row>
    <row r="135" spans="1:5" ht="51" x14ac:dyDescent="0.25">
      <c r="A135" s="51" t="s">
        <v>128</v>
      </c>
      <c r="B135" s="54" t="s">
        <v>237</v>
      </c>
      <c r="C135" s="66">
        <v>428844</v>
      </c>
      <c r="D135" s="66">
        <v>428844</v>
      </c>
      <c r="E135" s="58">
        <v>428844</v>
      </c>
    </row>
    <row r="136" spans="1:5" ht="51" x14ac:dyDescent="0.25">
      <c r="A136" s="51" t="s">
        <v>129</v>
      </c>
      <c r="B136" s="54" t="s">
        <v>159</v>
      </c>
      <c r="C136" s="66">
        <v>4228488</v>
      </c>
      <c r="D136" s="66">
        <v>12685464</v>
      </c>
      <c r="E136" s="66">
        <v>12685464</v>
      </c>
    </row>
    <row r="137" spans="1:5" ht="51" x14ac:dyDescent="0.25">
      <c r="A137" s="51" t="s">
        <v>130</v>
      </c>
      <c r="B137" s="54" t="s">
        <v>160</v>
      </c>
      <c r="C137" s="66">
        <v>4228488</v>
      </c>
      <c r="D137" s="66">
        <v>12685464</v>
      </c>
      <c r="E137" s="58">
        <v>12685464</v>
      </c>
    </row>
    <row r="138" spans="1:5" ht="50.25" customHeight="1" x14ac:dyDescent="0.25">
      <c r="A138" s="51" t="s">
        <v>121</v>
      </c>
      <c r="B138" s="54" t="s">
        <v>238</v>
      </c>
      <c r="C138" s="66">
        <v>517270</v>
      </c>
      <c r="D138" s="66">
        <v>540576</v>
      </c>
      <c r="E138" s="66">
        <v>559632</v>
      </c>
    </row>
    <row r="139" spans="1:5" ht="54.75" customHeight="1" x14ac:dyDescent="0.25">
      <c r="A139" s="51" t="s">
        <v>122</v>
      </c>
      <c r="B139" s="54" t="s">
        <v>208</v>
      </c>
      <c r="C139" s="66">
        <v>517270</v>
      </c>
      <c r="D139" s="66">
        <v>540576</v>
      </c>
      <c r="E139" s="58">
        <v>559632</v>
      </c>
    </row>
    <row r="140" spans="1:5" ht="51" hidden="1" x14ac:dyDescent="0.25">
      <c r="A140" s="51" t="s">
        <v>123</v>
      </c>
      <c r="B140" s="54" t="s">
        <v>87</v>
      </c>
      <c r="C140" s="66"/>
      <c r="D140" s="66"/>
      <c r="E140" s="66"/>
    </row>
    <row r="141" spans="1:5" ht="51" x14ac:dyDescent="0.25">
      <c r="A141" s="51" t="s">
        <v>123</v>
      </c>
      <c r="B141" s="54" t="s">
        <v>225</v>
      </c>
      <c r="C141" s="66">
        <v>767</v>
      </c>
      <c r="D141" s="66">
        <v>803</v>
      </c>
      <c r="E141" s="66">
        <v>714</v>
      </c>
    </row>
    <row r="142" spans="1:5" ht="52.5" customHeight="1" x14ac:dyDescent="0.25">
      <c r="A142" s="51" t="s">
        <v>124</v>
      </c>
      <c r="B142" s="54" t="s">
        <v>161</v>
      </c>
      <c r="C142" s="66">
        <v>767</v>
      </c>
      <c r="D142" s="66">
        <v>803</v>
      </c>
      <c r="E142" s="58">
        <v>714</v>
      </c>
    </row>
    <row r="143" spans="1:5" ht="12" customHeight="1" x14ac:dyDescent="0.25">
      <c r="A143" s="66"/>
      <c r="B143" s="66"/>
    </row>
    <row r="144" spans="1:5" hidden="1" x14ac:dyDescent="0.25">
      <c r="A144" s="66"/>
      <c r="B144" s="58"/>
    </row>
    <row r="145" spans="1:5" hidden="1" x14ac:dyDescent="0.25">
      <c r="A145" s="66"/>
      <c r="B145" s="58"/>
    </row>
    <row r="146" spans="1:5" hidden="1" x14ac:dyDescent="0.25">
      <c r="A146" s="66"/>
      <c r="B146" s="58"/>
    </row>
    <row r="147" spans="1:5" x14ac:dyDescent="0.25">
      <c r="A147" s="7" t="s">
        <v>131</v>
      </c>
      <c r="B147" s="32" t="s">
        <v>73</v>
      </c>
      <c r="C147" s="67">
        <f>C148+C155+C153+C157</f>
        <v>7498610.3499999996</v>
      </c>
      <c r="D147" s="67">
        <f t="shared" ref="D147:E147" si="24">D148+D155+D153+D157</f>
        <v>7250271.0599999996</v>
      </c>
      <c r="E147" s="67">
        <f t="shared" si="24"/>
        <v>7321110.7199999997</v>
      </c>
    </row>
    <row r="148" spans="1:5" ht="51" x14ac:dyDescent="0.25">
      <c r="A148" s="12" t="s">
        <v>132</v>
      </c>
      <c r="B148" s="34" t="s">
        <v>77</v>
      </c>
      <c r="C148" s="68">
        <f>C149</f>
        <v>1662812</v>
      </c>
      <c r="D148" s="68">
        <f>D149</f>
        <v>1720692</v>
      </c>
      <c r="E148" s="68">
        <f>E149</f>
        <v>1780945</v>
      </c>
    </row>
    <row r="149" spans="1:5" ht="51" x14ac:dyDescent="0.25">
      <c r="A149" s="12" t="s">
        <v>133</v>
      </c>
      <c r="B149" s="34" t="s">
        <v>78</v>
      </c>
      <c r="C149" s="68">
        <f>C150+C151+C152</f>
        <v>1662812</v>
      </c>
      <c r="D149" s="68">
        <f>D150+D151+D152</f>
        <v>1720692</v>
      </c>
      <c r="E149" s="68">
        <f>E150+E151+E152</f>
        <v>1780945</v>
      </c>
    </row>
    <row r="150" spans="1:5" ht="45" customHeight="1" x14ac:dyDescent="0.25">
      <c r="A150" s="12"/>
      <c r="B150" s="15" t="s">
        <v>104</v>
      </c>
      <c r="C150" s="69">
        <v>1659812</v>
      </c>
      <c r="D150" s="69">
        <v>1717692</v>
      </c>
      <c r="E150" s="24">
        <v>1777945</v>
      </c>
    </row>
    <row r="151" spans="1:5" ht="45" customHeight="1" x14ac:dyDescent="0.25">
      <c r="A151" s="12"/>
      <c r="B151" s="15" t="s">
        <v>214</v>
      </c>
      <c r="C151" s="69">
        <v>1800</v>
      </c>
      <c r="D151" s="69">
        <v>1800</v>
      </c>
      <c r="E151" s="24">
        <v>1800</v>
      </c>
    </row>
    <row r="152" spans="1:5" ht="45" customHeight="1" x14ac:dyDescent="0.25">
      <c r="A152" s="12"/>
      <c r="B152" s="15" t="s">
        <v>103</v>
      </c>
      <c r="C152" s="69">
        <v>1200</v>
      </c>
      <c r="D152" s="69">
        <v>1200</v>
      </c>
      <c r="E152" s="24">
        <v>1200</v>
      </c>
    </row>
    <row r="153" spans="1:5" ht="45" customHeight="1" x14ac:dyDescent="0.25">
      <c r="A153" s="12" t="s">
        <v>245</v>
      </c>
      <c r="B153" s="15" t="s">
        <v>248</v>
      </c>
      <c r="C153" s="69">
        <v>470626.13</v>
      </c>
      <c r="D153" s="69">
        <v>463939.06</v>
      </c>
      <c r="E153" s="24">
        <v>463939.06</v>
      </c>
    </row>
    <row r="154" spans="1:5" ht="45" customHeight="1" x14ac:dyDescent="0.25">
      <c r="A154" s="12" t="s">
        <v>246</v>
      </c>
      <c r="B154" s="15" t="s">
        <v>247</v>
      </c>
      <c r="C154" s="69">
        <v>470626.13</v>
      </c>
      <c r="D154" s="69">
        <v>463939.06</v>
      </c>
      <c r="E154" s="24">
        <v>463939.06</v>
      </c>
    </row>
    <row r="155" spans="1:5" ht="51.75" customHeight="1" x14ac:dyDescent="0.25">
      <c r="A155" s="12" t="s">
        <v>210</v>
      </c>
      <c r="B155" s="15" t="s">
        <v>211</v>
      </c>
      <c r="C155" s="69">
        <v>5077800</v>
      </c>
      <c r="D155" s="69">
        <v>4765320</v>
      </c>
      <c r="E155" s="24">
        <v>4765320</v>
      </c>
    </row>
    <row r="156" spans="1:5" ht="53.25" customHeight="1" x14ac:dyDescent="0.25">
      <c r="A156" s="12" t="s">
        <v>212</v>
      </c>
      <c r="B156" s="15" t="s">
        <v>213</v>
      </c>
      <c r="C156" s="69">
        <v>5077800</v>
      </c>
      <c r="D156" s="69">
        <v>4765320</v>
      </c>
      <c r="E156" s="24">
        <v>4765320</v>
      </c>
    </row>
    <row r="157" spans="1:5" x14ac:dyDescent="0.25">
      <c r="A157" s="12" t="s">
        <v>134</v>
      </c>
      <c r="B157" s="34" t="s">
        <v>74</v>
      </c>
      <c r="C157" s="68">
        <f>C158</f>
        <v>287372.21999999997</v>
      </c>
      <c r="D157" s="68">
        <f>D158</f>
        <v>300320</v>
      </c>
      <c r="E157" s="68">
        <f>E158</f>
        <v>310906.65999999997</v>
      </c>
    </row>
    <row r="158" spans="1:5" ht="25.5" x14ac:dyDescent="0.25">
      <c r="A158" s="43" t="s">
        <v>135</v>
      </c>
      <c r="B158" s="44" t="s">
        <v>75</v>
      </c>
      <c r="C158" s="68">
        <v>287372.21999999997</v>
      </c>
      <c r="D158" s="68">
        <v>300320</v>
      </c>
      <c r="E158" s="19">
        <v>310906.65999999997</v>
      </c>
    </row>
    <row r="159" spans="1:5" ht="25.5" x14ac:dyDescent="0.25">
      <c r="A159" s="43"/>
      <c r="B159" s="34" t="s">
        <v>79</v>
      </c>
      <c r="C159" s="70">
        <v>287372.21999999997</v>
      </c>
      <c r="D159" s="70">
        <v>300320</v>
      </c>
      <c r="E159" s="23">
        <v>310906.65999999997</v>
      </c>
    </row>
    <row r="160" spans="1:5" ht="1.5" hidden="1" customHeight="1" x14ac:dyDescent="0.25">
      <c r="A160" s="43"/>
      <c r="B160" s="34" t="s">
        <v>97</v>
      </c>
      <c r="C160" s="70"/>
      <c r="D160" s="70"/>
      <c r="E160" s="23"/>
    </row>
    <row r="161" spans="1:5" ht="24" customHeight="1" x14ac:dyDescent="0.25">
      <c r="A161" s="7"/>
      <c r="B161" s="7" t="s">
        <v>76</v>
      </c>
      <c r="C161" s="71">
        <f>C79+C14</f>
        <v>207700286.57999998</v>
      </c>
      <c r="D161" s="71">
        <f>D79+D14</f>
        <v>267136460.19</v>
      </c>
      <c r="E161" s="71">
        <f>E79+E14</f>
        <v>189313506.12</v>
      </c>
    </row>
    <row r="162" spans="1:5" ht="55.5" customHeight="1" x14ac:dyDescent="0.25">
      <c r="E162" s="3"/>
    </row>
    <row r="163" spans="1:5" ht="64.5" customHeight="1" x14ac:dyDescent="0.25">
      <c r="E163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2023-07-18T08:11:00Z</dcterms:modified>
</cp:coreProperties>
</file>