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4240" windowHeight="13740"/>
  </bookViews>
  <sheets>
    <sheet name="40204810500000100136" sheetId="1" r:id="rId1"/>
  </sheets>
  <definedNames>
    <definedName name="_xlnm.Print_Titles" localSheetId="0">'40204810500000100136'!$5:$5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H28" i="1"/>
  <c r="H21" i="1"/>
  <c r="H22" i="1"/>
  <c r="G29" i="1" l="1"/>
  <c r="H29" i="1"/>
  <c r="H46" i="1" l="1"/>
  <c r="H47" i="1"/>
  <c r="G47" i="1"/>
  <c r="G46" i="1"/>
  <c r="G31" i="1"/>
  <c r="H31" i="1"/>
  <c r="G30" i="1"/>
  <c r="H30" i="1"/>
  <c r="H19" i="1"/>
  <c r="G19" i="1"/>
  <c r="H10" i="1"/>
  <c r="G10" i="1"/>
  <c r="H36" i="1" l="1"/>
  <c r="H35" i="1"/>
  <c r="G12" i="1" l="1"/>
  <c r="H12" i="1"/>
  <c r="G36" i="1"/>
  <c r="G7" i="1"/>
  <c r="G8" i="1"/>
  <c r="G9" i="1"/>
  <c r="G11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32" i="1"/>
  <c r="G33" i="1"/>
  <c r="G34" i="1"/>
  <c r="G35" i="1"/>
  <c r="G37" i="1"/>
  <c r="G38" i="1"/>
  <c r="G39" i="1"/>
  <c r="G40" i="1"/>
  <c r="G41" i="1"/>
  <c r="G42" i="1"/>
  <c r="G43" i="1"/>
  <c r="G44" i="1"/>
  <c r="G45" i="1"/>
  <c r="G48" i="1"/>
  <c r="G49" i="1"/>
  <c r="G50" i="1"/>
  <c r="G6" i="1"/>
  <c r="H7" i="1"/>
  <c r="H8" i="1"/>
  <c r="H9" i="1"/>
  <c r="H11" i="1"/>
  <c r="H14" i="1"/>
  <c r="H15" i="1"/>
  <c r="H16" i="1"/>
  <c r="H17" i="1"/>
  <c r="H18" i="1"/>
  <c r="H20" i="1"/>
  <c r="H23" i="1"/>
  <c r="H24" i="1"/>
  <c r="H25" i="1"/>
  <c r="H26" i="1"/>
  <c r="H27" i="1"/>
  <c r="H32" i="1"/>
  <c r="H33" i="1"/>
  <c r="H34" i="1"/>
  <c r="H37" i="1"/>
  <c r="H38" i="1"/>
  <c r="H39" i="1"/>
  <c r="H40" i="1"/>
  <c r="H41" i="1"/>
  <c r="H42" i="1"/>
  <c r="H43" i="1"/>
  <c r="H44" i="1"/>
  <c r="H45" i="1"/>
  <c r="H48" i="1"/>
  <c r="H49" i="1"/>
  <c r="H50" i="1"/>
  <c r="H6" i="1"/>
</calcChain>
</file>

<file path=xl/sharedStrings.xml><?xml version="1.0" encoding="utf-8"?>
<sst xmlns="http://schemas.openxmlformats.org/spreadsheetml/2006/main" count="133" uniqueCount="70">
  <si>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</si>
  <si>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</si>
  <si>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</si>
  <si>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</si>
  <si>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</si>
  <si>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</si>
  <si>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</si>
  <si>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Другие общегосударственные вопросы</t>
  </si>
  <si>
    <t xml:space="preserve">    НАЦИОНАЛЬНАЯ ОБОРОНА</t>
  </si>
  <si>
    <t xml:space="preserve">      Мобилизационная и вневойсковая подготовка</t>
  </si>
  <si>
    <t xml:space="preserve">    НАЦИОНАЛЬНАЯ БЕЗОПАСНОСТЬ И ПРАВООХРАНИТЕЛЬНАЯ ДЕЯТЕЛЬНОСТЬ</t>
  </si>
  <si>
    <t xml:space="preserve">    НАЦИОНАЛЬНАЯ ЭКОНОМИКА</t>
  </si>
  <si>
    <t xml:space="preserve">      Сельское хозяйство и рыболовство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</si>
  <si>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</si>
  <si>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</si>
  <si>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</si>
  <si>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</si>
  <si>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</si>
  <si>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ОБРАЗОВАНИЕ</t>
  </si>
  <si>
    <t xml:space="preserve">      Дошкольное образование</t>
  </si>
  <si>
    <t xml:space="preserve">      Общее образование</t>
  </si>
  <si>
    <t xml:space="preserve">      Молодежная политика и оздоровление детей</t>
  </si>
  <si>
    <t xml:space="preserve">      Другие вопросы в области образования</t>
  </si>
  <si>
    <t xml:space="preserve">    КУЛЬТУРА, КИНЕМАТОГРАФИЯ</t>
  </si>
  <si>
    <t xml:space="preserve">      Культура</t>
  </si>
  <si>
    <t xml:space="preserve">    СОЦИАЛЬНАЯ ПОЛИТИКА</t>
  </si>
  <si>
    <t xml:space="preserve">      Пенсионное обеспечение</t>
  </si>
  <si>
    <t xml:space="preserve">      Социальное обеспечение населения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</si>
  <si>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</si>
  <si>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</si>
  <si>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ФИЗИЧЕСКАЯ КУЛЬТУРА И СПОРТ</t>
  </si>
  <si>
    <t xml:space="preserve">    Межбюджетные трансферты общего характера бюджетам субъектов Российской Федерации и муниципальных образований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</si>
  <si>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</si>
  <si>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ВСЕГО РАСХОДОВ:</t>
  </si>
  <si>
    <t>Рз</t>
  </si>
  <si>
    <t>Пр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</si>
  <si>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</si>
  <si>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</si>
  <si>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</si>
  <si>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</si>
  <si>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</si>
  <si>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</si>
  <si>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</si>
  <si>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</si>
  <si>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</si>
  <si>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14</t>
  </si>
  <si>
    <t>06</t>
  </si>
  <si>
    <t>13</t>
  </si>
  <si>
    <t>09</t>
  </si>
  <si>
    <t>12</t>
  </si>
  <si>
    <t xml:space="preserve">      Транспорт</t>
  </si>
  <si>
    <t>Процент  исполнения к уточненным  бюджетным назначениям</t>
  </si>
  <si>
    <t>(рублей)</t>
  </si>
  <si>
    <t xml:space="preserve">Наименование </t>
  </si>
  <si>
    <t>Дополнительное образование детей</t>
  </si>
  <si>
    <t xml:space="preserve">       Массовый спорт</t>
  </si>
  <si>
    <t>Обеспечение проведения выборов и референдумов</t>
  </si>
  <si>
    <t>Сведения об исполнении бюджета Жирятинского муниципального района Брянской области по разделам и подразделам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</si>
  <si>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</si>
  <si>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 xml:space="preserve">    Гражданская оборона</t>
  </si>
  <si>
    <t xml:space="preserve">    ОХРАНА ОКРУЖАЮЩЕЙ СРЕДЫ</t>
  </si>
  <si>
    <t xml:space="preserve">  Другие вопросы в области охраны окружающей среды</t>
  </si>
  <si>
    <t xml:space="preserve">    Физическая культура</t>
  </si>
  <si>
    <t>Уточненные бюджетные назначения на 2024 год</t>
  </si>
  <si>
    <t>Темп роста 2024 к соответствующему периоду 2023,%</t>
  </si>
  <si>
    <t>Другие вопросы в области жилищно-коммунального хозяйства</t>
  </si>
  <si>
    <t>классификации расходов бюджета  за 9 месяцев 2024 года</t>
  </si>
  <si>
    <t>Кассовое исполнение за                         9 месяцев 2023 года</t>
  </si>
  <si>
    <t>Кассовое исполнение за                         9 месяцев  2024 года</t>
  </si>
  <si>
    <t>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</si>
</sst>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b/>
      <sz val="12"/>
      <name val="Arial Cyr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1"/>
      <color rgb="FF000000"/>
      <name val="Arial CYR"/>
      <family val="2"/>
    </font>
    <font>
      <b/>
      <sz val="11"/>
      <color rgb="FF000000"/>
      <name val="Arial CYR"/>
      <charset val="204"/>
    </font>
    <font>
      <b/>
      <sz val="11"/>
      <name val="Arial CYR"/>
      <family val="2"/>
    </font>
    <font>
      <b/>
      <sz val="11"/>
      <name val="Arial"/>
      <family val="2"/>
      <charset val="204"/>
    </font>
    <font>
      <b/>
      <sz val="11"/>
      <color rgb="FFFF0000"/>
      <name val="Arial CYR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3" borderId="0"/>
    <xf numFmtId="0" fontId="4" fillId="0" borderId="0">
      <alignment wrapText="1"/>
    </xf>
    <xf numFmtId="0" fontId="4" fillId="0" borderId="0"/>
    <xf numFmtId="0" fontId="5" fillId="0" borderId="0">
      <alignment horizontal="center" wrapText="1"/>
    </xf>
    <xf numFmtId="0" fontId="5" fillId="0" borderId="0">
      <alignment horizontal="center"/>
    </xf>
    <xf numFmtId="0" fontId="4" fillId="0" borderId="0">
      <alignment horizontal="right"/>
    </xf>
    <xf numFmtId="0" fontId="4" fillId="3" borderId="3"/>
    <xf numFmtId="0" fontId="4" fillId="0" borderId="4">
      <alignment horizontal="center" vertical="center" wrapText="1"/>
    </xf>
    <xf numFmtId="0" fontId="4" fillId="3" borderId="5"/>
    <xf numFmtId="49" fontId="4" fillId="0" borderId="4">
      <alignment horizontal="left" vertical="top" wrapText="1" indent="2"/>
    </xf>
    <xf numFmtId="49" fontId="4" fillId="0" borderId="4">
      <alignment horizontal="center" vertical="top" shrinkToFit="1"/>
    </xf>
    <xf numFmtId="4" fontId="4" fillId="0" borderId="4">
      <alignment horizontal="right" vertical="top" shrinkToFit="1"/>
    </xf>
    <xf numFmtId="10" fontId="4" fillId="0" borderId="4">
      <alignment horizontal="right" vertical="top" shrinkToFit="1"/>
    </xf>
    <xf numFmtId="0" fontId="4" fillId="3" borderId="5">
      <alignment shrinkToFit="1"/>
    </xf>
    <xf numFmtId="0" fontId="6" fillId="0" borderId="4">
      <alignment horizontal="left"/>
    </xf>
    <xf numFmtId="4" fontId="6" fillId="4" borderId="4">
      <alignment horizontal="right" vertical="top" shrinkToFit="1"/>
    </xf>
    <xf numFmtId="10" fontId="6" fillId="4" borderId="4">
      <alignment horizontal="right" vertical="top" shrinkToFit="1"/>
    </xf>
    <xf numFmtId="0" fontId="4" fillId="3" borderId="6"/>
    <xf numFmtId="0" fontId="4" fillId="0" borderId="0">
      <alignment horizontal="left" wrapText="1"/>
    </xf>
    <xf numFmtId="0" fontId="6" fillId="0" borderId="4">
      <alignment vertical="top" wrapText="1"/>
    </xf>
    <xf numFmtId="4" fontId="6" fillId="5" borderId="4">
      <alignment horizontal="right" vertical="top" shrinkToFit="1"/>
    </xf>
    <xf numFmtId="10" fontId="6" fillId="5" borderId="4">
      <alignment horizontal="right" vertical="top" shrinkToFit="1"/>
    </xf>
    <xf numFmtId="0" fontId="4" fillId="3" borderId="5">
      <alignment horizontal="center"/>
    </xf>
    <xf numFmtId="0" fontId="4" fillId="3" borderId="5">
      <alignment horizontal="left"/>
    </xf>
    <xf numFmtId="0" fontId="4" fillId="3" borderId="6">
      <alignment horizontal="center"/>
    </xf>
    <xf numFmtId="0" fontId="4" fillId="3" borderId="6">
      <alignment horizontal="left"/>
    </xf>
  </cellStyleXfs>
  <cellXfs count="22">
    <xf numFmtId="0" fontId="0" fillId="0" borderId="0" xfId="0"/>
    <xf numFmtId="0" fontId="0" fillId="0" borderId="0" xfId="0" applyProtection="1">
      <protection locked="0"/>
    </xf>
    <xf numFmtId="0" fontId="4" fillId="0" borderId="0" xfId="8" applyNumberFormat="1" applyProtection="1">
      <protection locked="0"/>
    </xf>
    <xf numFmtId="0" fontId="4" fillId="0" borderId="0" xfId="24" applyNumberFormat="1" applyProtection="1">
      <alignment horizontal="left" wrapText="1"/>
      <protection locked="0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7" fillId="0" borderId="4" xfId="25" applyNumberFormat="1" applyFont="1" applyProtection="1">
      <alignment vertical="top" wrapText="1"/>
      <protection locked="0"/>
    </xf>
    <xf numFmtId="49" fontId="8" fillId="0" borderId="4" xfId="16" applyNumberFormat="1" applyFont="1" applyProtection="1">
      <alignment horizontal="center" vertical="top" shrinkToFi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0" fontId="9" fillId="5" borderId="7" xfId="27" applyNumberFormat="1" applyFont="1" applyBorder="1" applyProtection="1">
      <alignment horizontal="right" vertical="top" shrinkToFit="1"/>
      <protection locked="0"/>
    </xf>
    <xf numFmtId="2" fontId="10" fillId="6" borderId="1" xfId="0" applyNumberFormat="1" applyFont="1" applyFill="1" applyBorder="1" applyAlignment="1" applyProtection="1">
      <alignment vertical="top"/>
      <protection locked="0"/>
    </xf>
    <xf numFmtId="10" fontId="9" fillId="7" borderId="7" xfId="27" applyNumberFormat="1" applyFont="1" applyFill="1" applyBorder="1" applyProtection="1">
      <alignment horizontal="right" vertical="top" shrinkToFit="1"/>
      <protection locked="0"/>
    </xf>
    <xf numFmtId="2" fontId="10" fillId="7" borderId="1" xfId="0" applyNumberFormat="1" applyFont="1" applyFill="1" applyBorder="1" applyAlignment="1" applyProtection="1">
      <alignment vertical="top"/>
      <protection locked="0"/>
    </xf>
    <xf numFmtId="4" fontId="11" fillId="5" borderId="4" xfId="26" applyNumberFormat="1" applyFont="1" applyProtection="1">
      <alignment horizontal="right" vertical="top" shrinkToFit="1"/>
      <protection locked="0"/>
    </xf>
    <xf numFmtId="0" fontId="4" fillId="0" borderId="0" xfId="0" applyNumberFormat="1" applyFont="1" applyFill="1" applyBorder="1" applyAlignment="1" applyProtection="1">
      <alignment horizontal="left" wrapText="1"/>
    </xf>
    <xf numFmtId="0" fontId="7" fillId="0" borderId="4" xfId="0" applyNumberFormat="1" applyFont="1" applyFill="1" applyBorder="1" applyAlignment="1" applyProtection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4" fontId="9" fillId="5" borderId="4" xfId="26" applyNumberFormat="1" applyFont="1" applyProtection="1">
      <alignment horizontal="right" vertical="top" shrinkToFit="1"/>
      <protection locked="0"/>
    </xf>
    <xf numFmtId="4" fontId="9" fillId="7" borderId="4" xfId="21" applyNumberFormat="1" applyFont="1" applyFill="1" applyProtection="1">
      <alignment horizontal="right" vertical="top" shrinkToFit="1"/>
      <protection locked="0"/>
    </xf>
  </cellXfs>
  <cellStyles count="32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H52"/>
  <sheetViews>
    <sheetView showGridLines="0" tabSelected="1" workbookViewId="0">
      <pane ySplit="5" topLeftCell="A42" activePane="bottomLeft" state="frozen"/>
      <selection pane="bottomLeft" activeCell="F50" sqref="F50"/>
    </sheetView>
  </sheetViews>
  <sheetFormatPr defaultRowHeight="15" outlineLevelRow="2" x14ac:dyDescent="0.25"/>
  <cols>
    <col min="1" max="1" width="52.7109375" style="1" customWidth="1"/>
    <col min="2" max="2" width="6.85546875" style="1" customWidth="1"/>
    <col min="3" max="3" width="6.42578125" style="1" customWidth="1"/>
    <col min="4" max="4" width="16.7109375" style="1" customWidth="1"/>
    <col min="5" max="5" width="17" style="1" customWidth="1"/>
    <col min="6" max="6" width="16.7109375" style="1" customWidth="1"/>
    <col min="7" max="7" width="17.28515625" style="1" customWidth="1"/>
    <col min="8" max="8" width="14.7109375" style="1" customWidth="1"/>
    <col min="9" max="16384" width="9.140625" style="1"/>
  </cols>
  <sheetData>
    <row r="1" spans="1:8" ht="12.75" customHeight="1" x14ac:dyDescent="0.25">
      <c r="A1" s="19"/>
      <c r="B1" s="19"/>
      <c r="C1" s="19"/>
      <c r="D1" s="19"/>
      <c r="E1" s="19"/>
      <c r="F1" s="19"/>
      <c r="G1" s="19"/>
    </row>
    <row r="2" spans="1:8" ht="15" customHeight="1" x14ac:dyDescent="0.25">
      <c r="A2" s="18" t="s">
        <v>57</v>
      </c>
      <c r="B2" s="18"/>
      <c r="C2" s="18"/>
      <c r="D2" s="18"/>
      <c r="E2" s="18"/>
      <c r="F2" s="18"/>
      <c r="G2" s="18"/>
      <c r="H2" s="18"/>
    </row>
    <row r="3" spans="1:8" ht="19.5" customHeight="1" x14ac:dyDescent="0.25">
      <c r="A3" s="18" t="s">
        <v>66</v>
      </c>
      <c r="B3" s="18"/>
      <c r="C3" s="18"/>
      <c r="D3" s="18"/>
      <c r="E3" s="18"/>
      <c r="F3" s="18"/>
      <c r="G3" s="18"/>
    </row>
    <row r="4" spans="1:8" ht="12.75" customHeight="1" x14ac:dyDescent="0.25">
      <c r="A4" s="4"/>
      <c r="B4" s="4"/>
      <c r="C4" s="4"/>
      <c r="D4" s="4"/>
      <c r="E4" s="4"/>
      <c r="F4" s="4"/>
      <c r="G4" s="5"/>
      <c r="H4" s="5" t="s">
        <v>52</v>
      </c>
    </row>
    <row r="5" spans="1:8" ht="75" customHeight="1" x14ac:dyDescent="0.25">
      <c r="A5" s="6" t="s">
        <v>53</v>
      </c>
      <c r="B5" s="6" t="s">
        <v>34</v>
      </c>
      <c r="C5" s="6" t="s">
        <v>35</v>
      </c>
      <c r="D5" s="6" t="s">
        <v>67</v>
      </c>
      <c r="E5" s="6" t="s">
        <v>63</v>
      </c>
      <c r="F5" s="6" t="s">
        <v>68</v>
      </c>
      <c r="G5" s="9" t="s">
        <v>51</v>
      </c>
      <c r="H5" s="10" t="s">
        <v>64</v>
      </c>
    </row>
    <row r="6" spans="1:8" ht="15" customHeight="1" x14ac:dyDescent="0.25">
      <c r="A6" s="7" t="s">
        <v>0</v>
      </c>
      <c r="B6" s="8" t="s">
        <v>36</v>
      </c>
      <c r="C6" s="8"/>
      <c r="D6" s="20">
        <v>20454109.670000002</v>
      </c>
      <c r="E6" s="20">
        <v>33892163</v>
      </c>
      <c r="F6" s="20">
        <v>25470856.670000002</v>
      </c>
      <c r="G6" s="11">
        <f>F6/E6</f>
        <v>0.75152644196830998</v>
      </c>
      <c r="H6" s="12">
        <f>F6/D6*100</f>
        <v>124.52684121156372</v>
      </c>
    </row>
    <row r="7" spans="1:8" ht="47.25" customHeight="1" outlineLevel="1" x14ac:dyDescent="0.25">
      <c r="A7" s="7" t="s">
        <v>1</v>
      </c>
      <c r="B7" s="8" t="s">
        <v>36</v>
      </c>
      <c r="C7" s="8" t="s">
        <v>37</v>
      </c>
      <c r="D7" s="20">
        <v>619880.63</v>
      </c>
      <c r="E7" s="20">
        <v>1088827</v>
      </c>
      <c r="F7" s="20">
        <v>994361.91</v>
      </c>
      <c r="G7" s="11">
        <f t="shared" ref="G7:G50" si="0">F7/E7</f>
        <v>0.91324141484368038</v>
      </c>
      <c r="H7" s="12">
        <f t="shared" ref="H7:H50" si="1">F7/D7*100</f>
        <v>160.41183767913509</v>
      </c>
    </row>
    <row r="8" spans="1:8" ht="62.25" customHeight="1" outlineLevel="1" x14ac:dyDescent="0.25">
      <c r="A8" s="7" t="s">
        <v>2</v>
      </c>
      <c r="B8" s="8" t="s">
        <v>36</v>
      </c>
      <c r="C8" s="8" t="s">
        <v>38</v>
      </c>
      <c r="D8" s="20">
        <v>282566.94</v>
      </c>
      <c r="E8" s="20">
        <v>503297</v>
      </c>
      <c r="F8" s="20">
        <v>365847.81</v>
      </c>
      <c r="G8" s="11">
        <f t="shared" si="0"/>
        <v>0.72690242540686711</v>
      </c>
      <c r="H8" s="12">
        <f t="shared" si="1"/>
        <v>129.47297019247898</v>
      </c>
    </row>
    <row r="9" spans="1:8" ht="77.25" customHeight="1" outlineLevel="1" x14ac:dyDescent="0.25">
      <c r="A9" s="7" t="s">
        <v>3</v>
      </c>
      <c r="B9" s="8" t="s">
        <v>36</v>
      </c>
      <c r="C9" s="8" t="s">
        <v>39</v>
      </c>
      <c r="D9" s="20">
        <v>12830033.1</v>
      </c>
      <c r="E9" s="20">
        <v>21091098</v>
      </c>
      <c r="F9" s="20">
        <v>16192218.68</v>
      </c>
      <c r="G9" s="11">
        <f t="shared" si="0"/>
        <v>0.76772762992234922</v>
      </c>
      <c r="H9" s="12">
        <f t="shared" si="1"/>
        <v>126.20558773149229</v>
      </c>
    </row>
    <row r="10" spans="1:8" ht="16.5" customHeight="1" outlineLevel="1" x14ac:dyDescent="0.25">
      <c r="A10" s="7" t="s">
        <v>4</v>
      </c>
      <c r="B10" s="8" t="s">
        <v>36</v>
      </c>
      <c r="C10" s="8" t="s">
        <v>40</v>
      </c>
      <c r="D10" s="20">
        <v>767</v>
      </c>
      <c r="E10" s="20">
        <v>2374</v>
      </c>
      <c r="F10" s="20">
        <v>2374</v>
      </c>
      <c r="G10" s="11">
        <f t="shared" si="0"/>
        <v>1</v>
      </c>
      <c r="H10" s="12">
        <f t="shared" si="1"/>
        <v>309.5176010430248</v>
      </c>
    </row>
    <row r="11" spans="1:8" ht="49.5" customHeight="1" outlineLevel="1" x14ac:dyDescent="0.25">
      <c r="A11" s="7" t="s">
        <v>5</v>
      </c>
      <c r="B11" s="8" t="s">
        <v>36</v>
      </c>
      <c r="C11" s="8" t="s">
        <v>46</v>
      </c>
      <c r="D11" s="20">
        <v>3906555.25</v>
      </c>
      <c r="E11" s="20">
        <v>6036151</v>
      </c>
      <c r="F11" s="20">
        <v>4523502.1500000004</v>
      </c>
      <c r="G11" s="11">
        <f t="shared" si="0"/>
        <v>0.74940175452867241</v>
      </c>
      <c r="H11" s="12">
        <f t="shared" si="1"/>
        <v>115.79260654255434</v>
      </c>
    </row>
    <row r="12" spans="1:8" ht="49.5" customHeight="1" outlineLevel="1" x14ac:dyDescent="0.25">
      <c r="A12" s="7" t="s">
        <v>56</v>
      </c>
      <c r="B12" s="8" t="s">
        <v>36</v>
      </c>
      <c r="C12" s="8" t="s">
        <v>41</v>
      </c>
      <c r="D12" s="20">
        <v>0</v>
      </c>
      <c r="E12" s="20">
        <v>100560</v>
      </c>
      <c r="F12" s="20">
        <v>100560</v>
      </c>
      <c r="G12" s="11">
        <f t="shared" si="0"/>
        <v>1</v>
      </c>
      <c r="H12" s="12" t="e">
        <f t="shared" si="1"/>
        <v>#DIV/0!</v>
      </c>
    </row>
    <row r="13" spans="1:8" ht="18" customHeight="1" outlineLevel="1" x14ac:dyDescent="0.25">
      <c r="A13" s="7" t="s">
        <v>6</v>
      </c>
      <c r="B13" s="8" t="s">
        <v>36</v>
      </c>
      <c r="C13" s="8" t="s">
        <v>44</v>
      </c>
      <c r="D13" s="20">
        <v>0</v>
      </c>
      <c r="E13" s="20">
        <v>100000</v>
      </c>
      <c r="F13" s="20">
        <v>0</v>
      </c>
      <c r="G13" s="11">
        <f t="shared" si="0"/>
        <v>0</v>
      </c>
      <c r="H13" s="12">
        <v>0</v>
      </c>
    </row>
    <row r="14" spans="1:8" ht="16.5" customHeight="1" outlineLevel="1" x14ac:dyDescent="0.25">
      <c r="A14" s="7" t="s">
        <v>7</v>
      </c>
      <c r="B14" s="8" t="s">
        <v>36</v>
      </c>
      <c r="C14" s="8" t="s">
        <v>47</v>
      </c>
      <c r="D14" s="20">
        <v>2814306.75</v>
      </c>
      <c r="E14" s="20">
        <v>4969856</v>
      </c>
      <c r="F14" s="20">
        <v>3291992.12</v>
      </c>
      <c r="G14" s="11">
        <f t="shared" si="0"/>
        <v>0.66239185199732142</v>
      </c>
      <c r="H14" s="12">
        <f t="shared" si="1"/>
        <v>116.9734649572226</v>
      </c>
    </row>
    <row r="15" spans="1:8" ht="16.5" customHeight="1" x14ac:dyDescent="0.25">
      <c r="A15" s="7" t="s">
        <v>8</v>
      </c>
      <c r="B15" s="8" t="s">
        <v>37</v>
      </c>
      <c r="C15" s="8"/>
      <c r="D15" s="20">
        <v>563288</v>
      </c>
      <c r="E15" s="20">
        <v>344983</v>
      </c>
      <c r="F15" s="20">
        <v>214305.44</v>
      </c>
      <c r="G15" s="11">
        <f t="shared" si="0"/>
        <v>0.62120579854659508</v>
      </c>
      <c r="H15" s="12">
        <f t="shared" si="1"/>
        <v>38.045447444291376</v>
      </c>
    </row>
    <row r="16" spans="1:8" ht="30" customHeight="1" outlineLevel="1" x14ac:dyDescent="0.25">
      <c r="A16" s="7" t="s">
        <v>9</v>
      </c>
      <c r="B16" s="8" t="s">
        <v>37</v>
      </c>
      <c r="C16" s="8" t="s">
        <v>38</v>
      </c>
      <c r="D16" s="20">
        <v>563288</v>
      </c>
      <c r="E16" s="20">
        <v>344983</v>
      </c>
      <c r="F16" s="20">
        <v>214305.44</v>
      </c>
      <c r="G16" s="11">
        <f t="shared" si="0"/>
        <v>0.62120579854659508</v>
      </c>
      <c r="H16" s="12">
        <f t="shared" si="1"/>
        <v>38.045447444291376</v>
      </c>
    </row>
    <row r="17" spans="1:8" ht="30" customHeight="1" x14ac:dyDescent="0.25">
      <c r="A17" s="7" t="s">
        <v>10</v>
      </c>
      <c r="B17" s="8" t="s">
        <v>38</v>
      </c>
      <c r="C17" s="8"/>
      <c r="D17" s="20">
        <v>2792434.61</v>
      </c>
      <c r="E17" s="20">
        <v>4656296</v>
      </c>
      <c r="F17" s="20">
        <v>3229777.16</v>
      </c>
      <c r="G17" s="11">
        <f t="shared" si="0"/>
        <v>0.6936365643421295</v>
      </c>
      <c r="H17" s="12">
        <f t="shared" si="1"/>
        <v>115.66169350694304</v>
      </c>
    </row>
    <row r="18" spans="1:8" ht="23.25" customHeight="1" outlineLevel="1" x14ac:dyDescent="0.25">
      <c r="A18" s="7" t="s">
        <v>59</v>
      </c>
      <c r="B18" s="8" t="s">
        <v>38</v>
      </c>
      <c r="C18" s="8" t="s">
        <v>48</v>
      </c>
      <c r="D18" s="20">
        <v>0</v>
      </c>
      <c r="E18" s="20">
        <v>10000</v>
      </c>
      <c r="F18" s="20">
        <v>0</v>
      </c>
      <c r="G18" s="11">
        <f t="shared" si="0"/>
        <v>0</v>
      </c>
      <c r="H18" s="12" t="e">
        <f t="shared" si="1"/>
        <v>#DIV/0!</v>
      </c>
    </row>
    <row r="19" spans="1:8" ht="54" customHeight="1" outlineLevel="1" x14ac:dyDescent="0.25">
      <c r="A19" s="7" t="s">
        <v>58</v>
      </c>
      <c r="B19" s="8" t="s">
        <v>38</v>
      </c>
      <c r="C19" s="8" t="s">
        <v>43</v>
      </c>
      <c r="D19" s="20">
        <v>2792434.61</v>
      </c>
      <c r="E19" s="20">
        <v>4646296</v>
      </c>
      <c r="F19" s="20">
        <v>3229777.16</v>
      </c>
      <c r="G19" s="11">
        <f t="shared" si="0"/>
        <v>0.69512944504611851</v>
      </c>
      <c r="H19" s="12">
        <f>F19/D19*100</f>
        <v>115.66169350694304</v>
      </c>
    </row>
    <row r="20" spans="1:8" ht="16.5" customHeight="1" x14ac:dyDescent="0.25">
      <c r="A20" s="7" t="s">
        <v>11</v>
      </c>
      <c r="B20" s="8" t="s">
        <v>39</v>
      </c>
      <c r="C20" s="8"/>
      <c r="D20" s="20">
        <v>10896011.73</v>
      </c>
      <c r="E20" s="20">
        <v>22947141.800000001</v>
      </c>
      <c r="F20" s="20">
        <v>7728885.0599999996</v>
      </c>
      <c r="G20" s="11">
        <f t="shared" si="0"/>
        <v>0.33681253758583563</v>
      </c>
      <c r="H20" s="12">
        <f t="shared" si="1"/>
        <v>70.933156567003792</v>
      </c>
    </row>
    <row r="21" spans="1:8" ht="15" customHeight="1" outlineLevel="1" x14ac:dyDescent="0.25">
      <c r="A21" s="7" t="s">
        <v>12</v>
      </c>
      <c r="B21" s="8" t="s">
        <v>39</v>
      </c>
      <c r="C21" s="8" t="s">
        <v>40</v>
      </c>
      <c r="D21" s="20">
        <v>86166.19</v>
      </c>
      <c r="E21" s="20">
        <v>63871.55</v>
      </c>
      <c r="F21" s="20">
        <v>0</v>
      </c>
      <c r="G21" s="11">
        <f t="shared" si="0"/>
        <v>0</v>
      </c>
      <c r="H21" s="12">
        <f t="shared" si="1"/>
        <v>0</v>
      </c>
    </row>
    <row r="22" spans="1:8" ht="18.75" customHeight="1" outlineLevel="2" x14ac:dyDescent="0.25">
      <c r="A22" s="7" t="s">
        <v>50</v>
      </c>
      <c r="B22" s="8" t="s">
        <v>39</v>
      </c>
      <c r="C22" s="8" t="s">
        <v>42</v>
      </c>
      <c r="D22" s="20">
        <v>249973</v>
      </c>
      <c r="E22" s="20">
        <v>379600</v>
      </c>
      <c r="F22" s="20">
        <v>252238</v>
      </c>
      <c r="G22" s="11">
        <f t="shared" si="0"/>
        <v>0.66448366701791362</v>
      </c>
      <c r="H22" s="12">
        <f t="shared" si="1"/>
        <v>100.90609785856873</v>
      </c>
    </row>
    <row r="23" spans="1:8" ht="16.5" customHeight="1" outlineLevel="1" x14ac:dyDescent="0.25">
      <c r="A23" s="7" t="s">
        <v>13</v>
      </c>
      <c r="B23" s="8" t="s">
        <v>39</v>
      </c>
      <c r="C23" s="8" t="s">
        <v>48</v>
      </c>
      <c r="D23" s="20">
        <v>10435702.539999999</v>
      </c>
      <c r="E23" s="20">
        <v>22177154.350000001</v>
      </c>
      <c r="F23" s="20">
        <v>7464647</v>
      </c>
      <c r="G23" s="11">
        <f t="shared" si="0"/>
        <v>0.33659174131148162</v>
      </c>
      <c r="H23" s="12">
        <f t="shared" si="1"/>
        <v>71.529894335221258</v>
      </c>
    </row>
    <row r="24" spans="1:8" ht="30" customHeight="1" outlineLevel="1" x14ac:dyDescent="0.25">
      <c r="A24" s="7" t="s">
        <v>14</v>
      </c>
      <c r="B24" s="8" t="s">
        <v>39</v>
      </c>
      <c r="C24" s="8" t="s">
        <v>49</v>
      </c>
      <c r="D24" s="20">
        <v>124170</v>
      </c>
      <c r="E24" s="20">
        <v>326515.90000000002</v>
      </c>
      <c r="F24" s="20">
        <v>12000</v>
      </c>
      <c r="G24" s="11">
        <f t="shared" si="0"/>
        <v>3.675165589179577E-2</v>
      </c>
      <c r="H24" s="12">
        <f t="shared" si="1"/>
        <v>9.664170089393572</v>
      </c>
    </row>
    <row r="25" spans="1:8" ht="16.5" customHeight="1" x14ac:dyDescent="0.25">
      <c r="A25" s="7" t="s">
        <v>15</v>
      </c>
      <c r="B25" s="8" t="s">
        <v>40</v>
      </c>
      <c r="C25" s="8"/>
      <c r="D25" s="20">
        <v>350055.74</v>
      </c>
      <c r="E25" s="20">
        <v>21850346</v>
      </c>
      <c r="F25" s="20">
        <v>8356087.9800000004</v>
      </c>
      <c r="G25" s="11">
        <f t="shared" si="0"/>
        <v>0.38242360006564657</v>
      </c>
      <c r="H25" s="12">
        <f t="shared" si="1"/>
        <v>2387.0735500580568</v>
      </c>
    </row>
    <row r="26" spans="1:8" ht="16.5" customHeight="1" outlineLevel="1" x14ac:dyDescent="0.25">
      <c r="A26" s="7" t="s">
        <v>16</v>
      </c>
      <c r="B26" s="8" t="s">
        <v>40</v>
      </c>
      <c r="C26" s="8" t="s">
        <v>36</v>
      </c>
      <c r="D26" s="20">
        <v>103684.76</v>
      </c>
      <c r="E26" s="20">
        <v>161346</v>
      </c>
      <c r="F26" s="20">
        <v>96087.98</v>
      </c>
      <c r="G26" s="11">
        <f t="shared" si="0"/>
        <v>0.59553989562802923</v>
      </c>
      <c r="H26" s="12">
        <f t="shared" si="1"/>
        <v>92.673195173524064</v>
      </c>
    </row>
    <row r="27" spans="1:8" ht="16.5" customHeight="1" outlineLevel="1" x14ac:dyDescent="0.25">
      <c r="A27" s="7" t="s">
        <v>17</v>
      </c>
      <c r="B27" s="8" t="s">
        <v>40</v>
      </c>
      <c r="C27" s="8" t="s">
        <v>37</v>
      </c>
      <c r="D27" s="20">
        <v>194102.98</v>
      </c>
      <c r="E27" s="20">
        <v>0</v>
      </c>
      <c r="F27" s="20">
        <v>0</v>
      </c>
      <c r="G27" s="11" t="e">
        <f t="shared" si="0"/>
        <v>#DIV/0!</v>
      </c>
      <c r="H27" s="12">
        <f t="shared" si="1"/>
        <v>0</v>
      </c>
    </row>
    <row r="28" spans="1:8" ht="16.5" customHeight="1" outlineLevel="1" x14ac:dyDescent="0.25">
      <c r="A28" s="7" t="s">
        <v>69</v>
      </c>
      <c r="B28" s="8" t="s">
        <v>40</v>
      </c>
      <c r="C28" s="8" t="s">
        <v>38</v>
      </c>
      <c r="D28" s="20">
        <v>52268</v>
      </c>
      <c r="E28" s="20">
        <v>0</v>
      </c>
      <c r="F28" s="20">
        <v>0</v>
      </c>
      <c r="G28" s="11" t="e">
        <f t="shared" si="0"/>
        <v>#DIV/0!</v>
      </c>
      <c r="H28" s="12">
        <f t="shared" si="1"/>
        <v>0</v>
      </c>
    </row>
    <row r="29" spans="1:8" ht="36" customHeight="1" outlineLevel="1" x14ac:dyDescent="0.25">
      <c r="A29" s="7" t="s">
        <v>65</v>
      </c>
      <c r="B29" s="8" t="s">
        <v>40</v>
      </c>
      <c r="C29" s="8" t="s">
        <v>40</v>
      </c>
      <c r="D29" s="15"/>
      <c r="E29" s="20">
        <v>21689000</v>
      </c>
      <c r="F29" s="20">
        <v>8260000</v>
      </c>
      <c r="G29" s="11">
        <f t="shared" si="0"/>
        <v>0.38083821291899117</v>
      </c>
      <c r="H29" s="12" t="e">
        <f t="shared" si="1"/>
        <v>#DIV/0!</v>
      </c>
    </row>
    <row r="30" spans="1:8" ht="16.5" customHeight="1" outlineLevel="1" x14ac:dyDescent="0.25">
      <c r="A30" s="7" t="s">
        <v>60</v>
      </c>
      <c r="B30" s="8" t="s">
        <v>46</v>
      </c>
      <c r="C30" s="8"/>
      <c r="D30" s="20">
        <v>100323</v>
      </c>
      <c r="E30" s="20">
        <v>643230.26</v>
      </c>
      <c r="F30" s="20">
        <v>78685</v>
      </c>
      <c r="G30" s="11">
        <f t="shared" si="0"/>
        <v>0.12232788923829548</v>
      </c>
      <c r="H30" s="12">
        <f t="shared" si="1"/>
        <v>78.431665719725288</v>
      </c>
    </row>
    <row r="31" spans="1:8" ht="35.25" customHeight="1" outlineLevel="1" x14ac:dyDescent="0.25">
      <c r="A31" s="7" t="s">
        <v>61</v>
      </c>
      <c r="B31" s="8" t="s">
        <v>46</v>
      </c>
      <c r="C31" s="8" t="s">
        <v>40</v>
      </c>
      <c r="D31" s="20">
        <v>100323</v>
      </c>
      <c r="E31" s="20">
        <v>643230.26</v>
      </c>
      <c r="F31" s="20">
        <v>78685</v>
      </c>
      <c r="G31" s="11">
        <f t="shared" si="0"/>
        <v>0.12232788923829548</v>
      </c>
      <c r="H31" s="12">
        <f t="shared" si="1"/>
        <v>78.431665719725288</v>
      </c>
    </row>
    <row r="32" spans="1:8" ht="16.5" customHeight="1" x14ac:dyDescent="0.25">
      <c r="A32" s="7" t="s">
        <v>18</v>
      </c>
      <c r="B32" s="8" t="s">
        <v>41</v>
      </c>
      <c r="C32" s="8"/>
      <c r="D32" s="20">
        <v>91989824.950000003</v>
      </c>
      <c r="E32" s="20">
        <v>143763805.88</v>
      </c>
      <c r="F32" s="20">
        <v>101091785.43000001</v>
      </c>
      <c r="G32" s="11">
        <f t="shared" si="0"/>
        <v>0.70317966897997652</v>
      </c>
      <c r="H32" s="12">
        <f t="shared" si="1"/>
        <v>109.89452962319177</v>
      </c>
    </row>
    <row r="33" spans="1:8" ht="15" customHeight="1" outlineLevel="1" x14ac:dyDescent="0.25">
      <c r="A33" s="7" t="s">
        <v>19</v>
      </c>
      <c r="B33" s="8" t="s">
        <v>41</v>
      </c>
      <c r="C33" s="8" t="s">
        <v>36</v>
      </c>
      <c r="D33" s="20">
        <v>12166236.6</v>
      </c>
      <c r="E33" s="20">
        <v>19262881.57</v>
      </c>
      <c r="F33" s="20">
        <v>13687410.85</v>
      </c>
      <c r="G33" s="11">
        <f t="shared" si="0"/>
        <v>0.71055884345552767</v>
      </c>
      <c r="H33" s="12">
        <f t="shared" si="1"/>
        <v>112.50324401877899</v>
      </c>
    </row>
    <row r="34" spans="1:8" ht="16.5" customHeight="1" outlineLevel="1" x14ac:dyDescent="0.25">
      <c r="A34" s="7" t="s">
        <v>20</v>
      </c>
      <c r="B34" s="8" t="s">
        <v>41</v>
      </c>
      <c r="C34" s="8" t="s">
        <v>37</v>
      </c>
      <c r="D34" s="20">
        <v>57928271.289999999</v>
      </c>
      <c r="E34" s="20">
        <v>88747594.310000002</v>
      </c>
      <c r="F34" s="20">
        <v>62748415.420000002</v>
      </c>
      <c r="G34" s="11">
        <f t="shared" si="0"/>
        <v>0.70704356448036776</v>
      </c>
      <c r="H34" s="12">
        <f t="shared" si="1"/>
        <v>108.32088378033835</v>
      </c>
    </row>
    <row r="35" spans="1:8" ht="16.5" customHeight="1" outlineLevel="1" x14ac:dyDescent="0.25">
      <c r="A35" s="7" t="s">
        <v>54</v>
      </c>
      <c r="B35" s="8" t="s">
        <v>41</v>
      </c>
      <c r="C35" s="8" t="s">
        <v>38</v>
      </c>
      <c r="D35" s="20">
        <v>7284195.4900000002</v>
      </c>
      <c r="E35" s="20">
        <v>12486339</v>
      </c>
      <c r="F35" s="20">
        <v>7629353.9299999997</v>
      </c>
      <c r="G35" s="11">
        <f t="shared" si="0"/>
        <v>0.6110160816553194</v>
      </c>
      <c r="H35" s="12">
        <f>F35/D35*100</f>
        <v>104.73845657319116</v>
      </c>
    </row>
    <row r="36" spans="1:8" ht="16.5" customHeight="1" outlineLevel="1" x14ac:dyDescent="0.25">
      <c r="A36" s="7" t="s">
        <v>21</v>
      </c>
      <c r="B36" s="8" t="s">
        <v>41</v>
      </c>
      <c r="C36" s="8" t="s">
        <v>41</v>
      </c>
      <c r="D36" s="20">
        <v>29000</v>
      </c>
      <c r="E36" s="20">
        <v>53000</v>
      </c>
      <c r="F36" s="20">
        <v>20900</v>
      </c>
      <c r="G36" s="11">
        <f>F36/E36</f>
        <v>0.39433962264150946</v>
      </c>
      <c r="H36" s="12">
        <f>F36/D36*100</f>
        <v>72.068965517241381</v>
      </c>
    </row>
    <row r="37" spans="1:8" ht="18.75" customHeight="1" outlineLevel="1" x14ac:dyDescent="0.25">
      <c r="A37" s="7" t="s">
        <v>22</v>
      </c>
      <c r="B37" s="8" t="s">
        <v>41</v>
      </c>
      <c r="C37" s="8" t="s">
        <v>48</v>
      </c>
      <c r="D37" s="20">
        <v>14582121.57</v>
      </c>
      <c r="E37" s="20">
        <v>23213991</v>
      </c>
      <c r="F37" s="20">
        <v>17005705.23</v>
      </c>
      <c r="G37" s="11">
        <f t="shared" si="0"/>
        <v>0.73256275622748368</v>
      </c>
      <c r="H37" s="12">
        <f t="shared" si="1"/>
        <v>116.62024039757061</v>
      </c>
    </row>
    <row r="38" spans="1:8" ht="16.5" customHeight="1" x14ac:dyDescent="0.25">
      <c r="A38" s="7" t="s">
        <v>23</v>
      </c>
      <c r="B38" s="8" t="s">
        <v>42</v>
      </c>
      <c r="C38" s="8"/>
      <c r="D38" s="20">
        <v>9085317.9700000007</v>
      </c>
      <c r="E38" s="20">
        <v>17096187.91</v>
      </c>
      <c r="F38" s="20">
        <v>9969915.6600000001</v>
      </c>
      <c r="G38" s="11">
        <f t="shared" si="0"/>
        <v>0.58316600826365161</v>
      </c>
      <c r="H38" s="12">
        <f t="shared" si="1"/>
        <v>109.73656280298573</v>
      </c>
    </row>
    <row r="39" spans="1:8" ht="16.5" customHeight="1" outlineLevel="1" x14ac:dyDescent="0.25">
      <c r="A39" s="7" t="s">
        <v>24</v>
      </c>
      <c r="B39" s="8" t="s">
        <v>42</v>
      </c>
      <c r="C39" s="8" t="s">
        <v>36</v>
      </c>
      <c r="D39" s="20">
        <v>9085317.9700000007</v>
      </c>
      <c r="E39" s="20">
        <v>17096187.91</v>
      </c>
      <c r="F39" s="20">
        <v>9969915.6600000001</v>
      </c>
      <c r="G39" s="11">
        <f t="shared" si="0"/>
        <v>0.58316600826365161</v>
      </c>
      <c r="H39" s="12">
        <f t="shared" si="1"/>
        <v>109.73656280298573</v>
      </c>
    </row>
    <row r="40" spans="1:8" ht="16.5" customHeight="1" x14ac:dyDescent="0.25">
      <c r="A40" s="7" t="s">
        <v>25</v>
      </c>
      <c r="B40" s="8" t="s">
        <v>43</v>
      </c>
      <c r="C40" s="8"/>
      <c r="D40" s="20">
        <v>6087770.46</v>
      </c>
      <c r="E40" s="20">
        <v>30855643</v>
      </c>
      <c r="F40" s="20">
        <v>10658352.75</v>
      </c>
      <c r="G40" s="11">
        <f t="shared" si="0"/>
        <v>0.34542636982155905</v>
      </c>
      <c r="H40" s="12">
        <f t="shared" si="1"/>
        <v>175.07809829610429</v>
      </c>
    </row>
    <row r="41" spans="1:8" ht="16.5" customHeight="1" outlineLevel="1" x14ac:dyDescent="0.25">
      <c r="A41" s="7" t="s">
        <v>26</v>
      </c>
      <c r="B41" s="8" t="s">
        <v>43</v>
      </c>
      <c r="C41" s="8" t="s">
        <v>36</v>
      </c>
      <c r="D41" s="20">
        <v>886068</v>
      </c>
      <c r="E41" s="20">
        <v>1268208</v>
      </c>
      <c r="F41" s="20">
        <v>986533.34</v>
      </c>
      <c r="G41" s="11">
        <f t="shared" si="0"/>
        <v>0.77789553448645643</v>
      </c>
      <c r="H41" s="12">
        <f t="shared" si="1"/>
        <v>111.33833294961559</v>
      </c>
    </row>
    <row r="42" spans="1:8" ht="16.5" customHeight="1" outlineLevel="1" x14ac:dyDescent="0.25">
      <c r="A42" s="7" t="s">
        <v>27</v>
      </c>
      <c r="B42" s="8" t="s">
        <v>43</v>
      </c>
      <c r="C42" s="8" t="s">
        <v>38</v>
      </c>
      <c r="D42" s="20">
        <v>0</v>
      </c>
      <c r="E42" s="20">
        <v>0</v>
      </c>
      <c r="F42" s="20">
        <v>0</v>
      </c>
      <c r="G42" s="11" t="e">
        <f t="shared" si="0"/>
        <v>#DIV/0!</v>
      </c>
      <c r="H42" s="12" t="e">
        <f t="shared" si="1"/>
        <v>#DIV/0!</v>
      </c>
    </row>
    <row r="43" spans="1:8" ht="16.5" customHeight="1" outlineLevel="1" x14ac:dyDescent="0.25">
      <c r="A43" s="7" t="s">
        <v>28</v>
      </c>
      <c r="B43" s="8" t="s">
        <v>43</v>
      </c>
      <c r="C43" s="8" t="s">
        <v>39</v>
      </c>
      <c r="D43" s="20">
        <v>5201702.46</v>
      </c>
      <c r="E43" s="20">
        <v>29551435</v>
      </c>
      <c r="F43" s="20">
        <v>9657819.4100000001</v>
      </c>
      <c r="G43" s="11">
        <f t="shared" si="0"/>
        <v>0.32681388941010819</v>
      </c>
      <c r="H43" s="12">
        <f t="shared" si="1"/>
        <v>185.66650984493259</v>
      </c>
    </row>
    <row r="44" spans="1:8" ht="32.25" customHeight="1" outlineLevel="1" x14ac:dyDescent="0.25">
      <c r="A44" s="7" t="s">
        <v>29</v>
      </c>
      <c r="B44" s="8" t="s">
        <v>43</v>
      </c>
      <c r="C44" s="8" t="s">
        <v>46</v>
      </c>
      <c r="D44" s="20">
        <v>0</v>
      </c>
      <c r="E44" s="20">
        <v>36000</v>
      </c>
      <c r="F44" s="20">
        <v>14000</v>
      </c>
      <c r="G44" s="11">
        <f t="shared" si="0"/>
        <v>0.3888888888888889</v>
      </c>
      <c r="H44" s="12" t="e">
        <f t="shared" si="1"/>
        <v>#DIV/0!</v>
      </c>
    </row>
    <row r="45" spans="1:8" ht="18.75" customHeight="1" x14ac:dyDescent="0.25">
      <c r="A45" s="7" t="s">
        <v>30</v>
      </c>
      <c r="B45" s="8" t="s">
        <v>44</v>
      </c>
      <c r="C45" s="8"/>
      <c r="D45" s="20">
        <v>54835</v>
      </c>
      <c r="E45" s="20">
        <v>170197517.88999999</v>
      </c>
      <c r="F45" s="20">
        <v>40066414.740000002</v>
      </c>
      <c r="G45" s="11">
        <f t="shared" si="0"/>
        <v>0.235411275303646</v>
      </c>
      <c r="H45" s="12">
        <f t="shared" si="1"/>
        <v>73067.228485456377</v>
      </c>
    </row>
    <row r="46" spans="1:8" ht="18.75" customHeight="1" x14ac:dyDescent="0.25">
      <c r="A46" s="7" t="s">
        <v>62</v>
      </c>
      <c r="B46" s="8" t="s">
        <v>44</v>
      </c>
      <c r="C46" s="8" t="s">
        <v>36</v>
      </c>
      <c r="D46" s="20">
        <v>0</v>
      </c>
      <c r="E46" s="20">
        <v>36698505</v>
      </c>
      <c r="F46" s="20"/>
      <c r="G46" s="11">
        <f t="shared" si="0"/>
        <v>0</v>
      </c>
      <c r="H46" s="12" t="e">
        <f t="shared" si="1"/>
        <v>#DIV/0!</v>
      </c>
    </row>
    <row r="47" spans="1:8" ht="19.5" customHeight="1" outlineLevel="1" x14ac:dyDescent="0.25">
      <c r="A47" s="7" t="s">
        <v>55</v>
      </c>
      <c r="B47" s="8" t="s">
        <v>44</v>
      </c>
      <c r="C47" s="8" t="s">
        <v>37</v>
      </c>
      <c r="D47" s="20">
        <v>54835</v>
      </c>
      <c r="E47" s="20">
        <v>133499012.89</v>
      </c>
      <c r="F47" s="20">
        <v>40066414.740000002</v>
      </c>
      <c r="G47" s="11">
        <f t="shared" si="0"/>
        <v>0.3001251760042134</v>
      </c>
      <c r="H47" s="12">
        <f t="shared" si="1"/>
        <v>73067.228485456377</v>
      </c>
    </row>
    <row r="48" spans="1:8" ht="45" customHeight="1" x14ac:dyDescent="0.25">
      <c r="A48" s="7" t="s">
        <v>31</v>
      </c>
      <c r="B48" s="8" t="s">
        <v>45</v>
      </c>
      <c r="C48" s="8"/>
      <c r="D48" s="20">
        <v>270838</v>
      </c>
      <c r="E48" s="20">
        <v>359000</v>
      </c>
      <c r="F48" s="20">
        <v>269253</v>
      </c>
      <c r="G48" s="11">
        <f t="shared" si="0"/>
        <v>0.75000835654596099</v>
      </c>
      <c r="H48" s="12">
        <f t="shared" si="1"/>
        <v>99.414779314571817</v>
      </c>
    </row>
    <row r="49" spans="1:8" ht="45.75" customHeight="1" outlineLevel="1" x14ac:dyDescent="0.25">
      <c r="A49" s="7" t="s">
        <v>32</v>
      </c>
      <c r="B49" s="8" t="s">
        <v>45</v>
      </c>
      <c r="C49" s="8" t="s">
        <v>36</v>
      </c>
      <c r="D49" s="20">
        <v>270838</v>
      </c>
      <c r="E49" s="20">
        <v>359000</v>
      </c>
      <c r="F49" s="20">
        <v>269253</v>
      </c>
      <c r="G49" s="11">
        <f t="shared" si="0"/>
        <v>0.75000835654596099</v>
      </c>
      <c r="H49" s="12">
        <f t="shared" si="1"/>
        <v>99.414779314571817</v>
      </c>
    </row>
    <row r="50" spans="1:8" ht="16.5" customHeight="1" x14ac:dyDescent="0.25">
      <c r="A50" s="17" t="s">
        <v>33</v>
      </c>
      <c r="B50" s="17"/>
      <c r="C50" s="17"/>
      <c r="D50" s="21">
        <v>142644809.13</v>
      </c>
      <c r="E50" s="21">
        <v>446606314.74000001</v>
      </c>
      <c r="F50" s="21">
        <v>207134318.88999999</v>
      </c>
      <c r="G50" s="13">
        <f t="shared" si="0"/>
        <v>0.46379621616095373</v>
      </c>
      <c r="H50" s="14">
        <f t="shared" si="1"/>
        <v>145.20985386942976</v>
      </c>
    </row>
    <row r="51" spans="1:8" ht="12.75" customHeight="1" x14ac:dyDescent="0.25">
      <c r="A51" s="2"/>
      <c r="B51" s="2"/>
      <c r="C51" s="2"/>
      <c r="D51" s="2"/>
      <c r="E51" s="2"/>
      <c r="F51" s="2"/>
      <c r="G51" s="2"/>
    </row>
    <row r="52" spans="1:8" ht="15" customHeight="1" x14ac:dyDescent="0.25">
      <c r="A52" s="16"/>
      <c r="B52" s="16"/>
      <c r="C52" s="16"/>
      <c r="D52" s="16"/>
      <c r="E52" s="16"/>
      <c r="F52" s="3"/>
      <c r="G52" s="3"/>
    </row>
  </sheetData>
  <mergeCells count="5">
    <mergeCell ref="A52:E52"/>
    <mergeCell ref="A50:C50"/>
    <mergeCell ref="A3:G3"/>
    <mergeCell ref="A1:G1"/>
    <mergeCell ref="A2:H2"/>
  </mergeCells>
  <pageMargins left="0.59027779102325439" right="0.59027779102325439" top="0.59027779102325439" bottom="0.59027779102325439" header="0.39375001192092896" footer="0.39375001192092896"/>
  <pageSetup paperSize="9" scale="59" fitToHeight="20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6F87D5D-84C1-462B-882E-72C633B642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40204810500000100136</vt:lpstr>
      <vt:lpstr>'40204810500000100136'!Заголовки_для_печати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LOPATINANV\User</dc:creator>
  <cp:lastModifiedBy>Богдановская Л. В.</cp:lastModifiedBy>
  <cp:lastPrinted>2016-05-17T06:34:55Z</cp:lastPrinted>
  <dcterms:created xsi:type="dcterms:W3CDTF">2016-05-16T05:01:24Z</dcterms:created>
  <dcterms:modified xsi:type="dcterms:W3CDTF">2024-10-16T11:51:13Z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C:\Users\User\AppData\Local\Кейсистемс\Бюджет-КС\ReportManager\sqr_info_isp_budg_2016_2.xls</vt:lpwstr>
  </property>
</Properties>
</file>