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ДЛЯ САЙТА\01102024\111024\"/>
    </mc:Choice>
  </mc:AlternateContent>
  <xr:revisionPtr revIDLastSave="0" documentId="13_ncr:1_{61D7DCAA-E5FC-4DE7-87A3-B786D200FA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 дорожного фонда" sheetId="1" r:id="rId1"/>
  </sheets>
  <definedNames>
    <definedName name="_xlnm._FilterDatabase" localSheetId="0" hidden="1">'Расходы дорожного фонда'!$A$28:$K$40</definedName>
    <definedName name="_xlnm.Print_Titles" localSheetId="0">'Расходы дорожного фонда'!$26:$28</definedName>
    <definedName name="_xlnm.Print_Area" localSheetId="0">'Расходы дорожного фонда'!$A$1:$K$56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12" i="1" l="1"/>
  <c r="F12" i="1"/>
  <c r="H11" i="1"/>
  <c r="H32" i="1" l="1"/>
  <c r="H7" i="1"/>
  <c r="H12" i="1" s="1"/>
  <c r="H33" i="1" l="1"/>
  <c r="H20" i="1" l="1"/>
  <c r="G22" i="1" l="1"/>
  <c r="G23" i="1" s="1"/>
  <c r="H19" i="1"/>
  <c r="H18" i="1"/>
  <c r="H31" i="1"/>
  <c r="G39" i="1"/>
  <c r="G40" i="1" s="1"/>
  <c r="G53" i="1" s="1"/>
  <c r="H22" i="1" l="1"/>
  <c r="H23" i="1" s="1"/>
  <c r="H39" i="1"/>
  <c r="H40" i="1" s="1"/>
  <c r="H53" i="1" s="1"/>
  <c r="J12" i="1"/>
  <c r="I12" i="1"/>
  <c r="I22" i="1"/>
  <c r="J22" i="1"/>
  <c r="F22" i="1"/>
  <c r="I23" i="1" l="1"/>
  <c r="J23" i="1"/>
  <c r="F23" i="1"/>
  <c r="J51" i="1"/>
  <c r="J52" i="1" s="1"/>
  <c r="I51" i="1"/>
  <c r="I52" i="1" s="1"/>
  <c r="F51" i="1"/>
  <c r="F52" i="1" s="1"/>
  <c r="J39" i="1" l="1"/>
  <c r="I39" i="1"/>
  <c r="F39" i="1" l="1"/>
  <c r="F40" i="1" l="1"/>
  <c r="F53" i="1" s="1"/>
  <c r="J40" i="1" l="1"/>
  <c r="J53" i="1" s="1"/>
  <c r="I40" i="1"/>
  <c r="I53" i="1" s="1"/>
</calcChain>
</file>

<file path=xl/sharedStrings.xml><?xml version="1.0" encoding="utf-8"?>
<sst xmlns="http://schemas.openxmlformats.org/spreadsheetml/2006/main" count="78" uniqueCount="57">
  <si>
    <t>НР (наименование)</t>
  </si>
  <si>
    <t>Рз Пр</t>
  </si>
  <si>
    <t>ВР</t>
  </si>
  <si>
    <t>Пояснение предлагаемых изменений</t>
  </si>
  <si>
    <t>ИТОГО по муниципальной программе</t>
  </si>
  <si>
    <t>-</t>
  </si>
  <si>
    <t>Код ГРБС</t>
  </si>
  <si>
    <t>НР</t>
  </si>
  <si>
    <t xml:space="preserve">Расходы муниципального дорожного фонда </t>
  </si>
  <si>
    <t>Муниципальная программа "..."</t>
  </si>
  <si>
    <t>Главный распорядитель бюджетных средств - …</t>
  </si>
  <si>
    <t>ИТОГО по главному распорядителю бюджетных средств</t>
  </si>
  <si>
    <t>КБК доходов</t>
  </si>
  <si>
    <t>Наименование доходов</t>
  </si>
  <si>
    <t xml:space="preserve">Доходы муниципального дорожного фонда </t>
  </si>
  <si>
    <t>Целевые остатки средств дорожного фонда на начало финансового года</t>
  </si>
  <si>
    <t>КБК источников</t>
  </si>
  <si>
    <t>ВСЕГО расходов:</t>
  </si>
  <si>
    <t>ИТОГО доходов:</t>
  </si>
  <si>
    <t>ИТОГО источников:</t>
  </si>
  <si>
    <t>Норматив зачисления в дорожный фонд</t>
  </si>
  <si>
    <t>ВСЕГО ресурсы мунципального дорожного фонда:</t>
  </si>
  <si>
    <t>Наименование источников финансирования дефицита бюджета</t>
  </si>
  <si>
    <t>Изменение +/-</t>
  </si>
  <si>
    <t>Главный распорядитель бюджетных средств - администрация Жирятинского района</t>
  </si>
  <si>
    <t>901</t>
  </si>
  <si>
    <t>83730</t>
  </si>
  <si>
    <t>0409</t>
  </si>
  <si>
    <t>540</t>
  </si>
  <si>
    <t>S6170</t>
  </si>
  <si>
    <t xml:space="preserve">Акцизы по подакцизным товарам (продукции), производимым на территории Российской Федерации
</t>
  </si>
  <si>
    <t>х</t>
  </si>
  <si>
    <t>Уменьшение прочих остатков денежных средств бюджетов муниципальных районов</t>
  </si>
  <si>
    <t>901 01050201050000610</t>
  </si>
  <si>
    <t>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сфере дорожного хозяйства</t>
  </si>
  <si>
    <t>Обеспечение сохранности автомобильных дорог местного значения и условий безопасности движения по ним</t>
  </si>
  <si>
    <t>Расшифровка источников формирования и направлений расходов средств муниципального дорожного фонда Жирятинского муниципального района Брянской области</t>
  </si>
  <si>
    <t>Л.А.Солодухина</t>
  </si>
  <si>
    <t>телефон с кодом: 84834430605 (445)</t>
  </si>
  <si>
    <t>исполнитель : Петрова Т.М.</t>
  </si>
  <si>
    <t>Начальник финансового отдела __________________</t>
  </si>
  <si>
    <t>Уменьшение прочих остатков денежных средств бюджетов сельских поселений</t>
  </si>
  <si>
    <t>922 01050201100000610</t>
  </si>
  <si>
    <t>2025 год</t>
  </si>
  <si>
    <r>
      <rPr>
        <sz val="9"/>
        <color rgb="FFFF0000"/>
        <rFont val="Trebuchet MS"/>
        <family val="2"/>
        <charset val="204"/>
      </rPr>
      <t xml:space="preserve"> </t>
    </r>
    <r>
      <rPr>
        <sz val="9"/>
        <rFont val="Trebuchet MS"/>
        <family val="2"/>
        <charset val="204"/>
      </rPr>
      <t>182 1030200001 0000 110</t>
    </r>
  </si>
  <si>
    <t>0,1778</t>
  </si>
  <si>
    <t xml:space="preserve"> 901 2022021605 0000 150</t>
  </si>
  <si>
    <t xml:space="preserve">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</si>
  <si>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Остаток на 01.01.2024</t>
  </si>
  <si>
    <t>Остаток на 2024г с учетом изменений</t>
  </si>
  <si>
    <t>2024 год до изменений</t>
  </si>
  <si>
    <t>2024 год учтоненный план</t>
  </si>
  <si>
    <t>2026 год</t>
  </si>
  <si>
    <t>Муниципальная программа "Реализация полномочий органов местного самоуправления Жирятинского муниципального района Брянской области (2024-2026 годы)"</t>
  </si>
  <si>
    <t>Перераспределение средств на софинансирование расходов</t>
  </si>
  <si>
    <t>Увеличение средств субсидии на ремонт а/дорог (3210640,83 руб.) с долей софинансирования из местного бюджета (99298,17 руб.)</t>
  </si>
  <si>
    <t>Уведомление департамента финансов Брянской оболасти от 02.07.2024 (выделена дополнительная сумма субсидии на обеспечение сохранности автомобильных дорог местного значения и условий безопасности движения по ним)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</si>
</sst>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</font>
    <font>
      <sz val="9"/>
      <color rgb="FF000000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1"/>
      <name val="Calibri"/>
      <family val="2"/>
      <scheme val="minor"/>
    </font>
    <font>
      <sz val="9"/>
      <name val="Trebuchet MS"/>
      <family val="2"/>
      <charset val="204"/>
    </font>
    <font>
      <b/>
      <sz val="9"/>
      <name val="Trebuchet MS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FF0000"/>
      <name val="Trebuchet MS"/>
      <family val="2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D8E4BC"/>
        <bgColor rgb="FFD8E4B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top" wrapText="1"/>
    </xf>
    <xf numFmtId="0" fontId="3" fillId="0" borderId="0"/>
  </cellStyleXfs>
  <cellXfs count="53">
    <xf numFmtId="0" fontId="0" fillId="0" borderId="0" xfId="0" applyFont="1" applyFill="1" applyAlignment="1">
      <alignment vertical="top" wrapText="1"/>
    </xf>
    <xf numFmtId="0" fontId="4" fillId="3" borderId="2" xfId="0" applyFont="1" applyFill="1" applyBorder="1" applyAlignment="1">
      <alignment horizontal="center" wrapText="1"/>
    </xf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/>
    <xf numFmtId="0" fontId="8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2">
    <cellStyle name="Normal_data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zoomScale="98" zoomScaleNormal="98" zoomScaleSheetLayoutView="100" workbookViewId="0">
      <selection sqref="A1:K1"/>
    </sheetView>
  </sheetViews>
  <sheetFormatPr defaultRowHeight="12.75" x14ac:dyDescent="0.2"/>
  <cols>
    <col min="1" max="1" width="9.6640625" customWidth="1"/>
    <col min="2" max="2" width="14.6640625" customWidth="1"/>
    <col min="3" max="3" width="53.83203125" customWidth="1"/>
    <col min="4" max="4" width="8.6640625" customWidth="1"/>
    <col min="5" max="5" width="8.5" customWidth="1"/>
    <col min="6" max="10" width="18.33203125" customWidth="1"/>
    <col min="11" max="11" width="68" customWidth="1"/>
  </cols>
  <sheetData>
    <row r="1" spans="1:11" ht="15" x14ac:dyDescent="0.2">
      <c r="A1" s="15" t="s">
        <v>36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3" spans="1:11" ht="27" customHeight="1" x14ac:dyDescent="0.2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2.75" customHeight="1" x14ac:dyDescent="0.2">
      <c r="A4" s="29" t="s">
        <v>16</v>
      </c>
      <c r="B4" s="29"/>
      <c r="C4" s="30" t="s">
        <v>22</v>
      </c>
      <c r="D4" s="30"/>
      <c r="E4" s="31"/>
      <c r="F4" s="22" t="s">
        <v>48</v>
      </c>
      <c r="G4" s="22" t="s">
        <v>23</v>
      </c>
      <c r="H4" s="22" t="s">
        <v>49</v>
      </c>
      <c r="I4" s="22">
        <v>45658</v>
      </c>
      <c r="J4" s="22">
        <v>46023</v>
      </c>
      <c r="K4" s="36" t="s">
        <v>3</v>
      </c>
    </row>
    <row r="5" spans="1:11" ht="12.75" customHeight="1" x14ac:dyDescent="0.2">
      <c r="A5" s="29"/>
      <c r="B5" s="29"/>
      <c r="C5" s="32"/>
      <c r="D5" s="32"/>
      <c r="E5" s="33"/>
      <c r="F5" s="23"/>
      <c r="G5" s="23"/>
      <c r="H5" s="23"/>
      <c r="I5" s="23"/>
      <c r="J5" s="23"/>
      <c r="K5" s="23"/>
    </row>
    <row r="6" spans="1:11" ht="21" customHeight="1" x14ac:dyDescent="0.2">
      <c r="A6" s="29"/>
      <c r="B6" s="29"/>
      <c r="C6" s="34"/>
      <c r="D6" s="34"/>
      <c r="E6" s="35"/>
      <c r="F6" s="24"/>
      <c r="G6" s="24"/>
      <c r="H6" s="24"/>
      <c r="I6" s="24"/>
      <c r="J6" s="24"/>
      <c r="K6" s="24"/>
    </row>
    <row r="7" spans="1:11" ht="34.5" customHeight="1" x14ac:dyDescent="0.2">
      <c r="A7" s="16" t="s">
        <v>33</v>
      </c>
      <c r="B7" s="18"/>
      <c r="C7" s="25" t="s">
        <v>32</v>
      </c>
      <c r="D7" s="26"/>
      <c r="E7" s="27"/>
      <c r="F7" s="8">
        <v>1395152.52</v>
      </c>
      <c r="G7" s="8"/>
      <c r="H7" s="8">
        <f>F7+G7</f>
        <v>1395152.52</v>
      </c>
      <c r="I7" s="13"/>
      <c r="J7" s="13"/>
      <c r="K7" s="36"/>
    </row>
    <row r="8" spans="1:11" ht="13.15" hidden="1" customHeight="1" x14ac:dyDescent="0.2">
      <c r="A8" s="16"/>
      <c r="B8" s="18"/>
      <c r="C8" s="16"/>
      <c r="D8" s="17"/>
      <c r="E8" s="18"/>
      <c r="F8" s="8"/>
      <c r="G8" s="8"/>
      <c r="H8" s="8"/>
      <c r="I8" s="13"/>
      <c r="J8" s="13"/>
      <c r="K8" s="23"/>
    </row>
    <row r="9" spans="1:11" ht="13.15" hidden="1" customHeight="1" x14ac:dyDescent="0.2">
      <c r="A9" s="16"/>
      <c r="B9" s="18"/>
      <c r="C9" s="16"/>
      <c r="D9" s="17"/>
      <c r="E9" s="18"/>
      <c r="F9" s="8"/>
      <c r="G9" s="8"/>
      <c r="H9" s="8"/>
      <c r="I9" s="13"/>
      <c r="J9" s="13"/>
      <c r="K9" s="23"/>
    </row>
    <row r="10" spans="1:11" ht="13.15" hidden="1" customHeight="1" x14ac:dyDescent="0.2">
      <c r="A10" s="16"/>
      <c r="B10" s="18"/>
      <c r="C10" s="16"/>
      <c r="D10" s="17"/>
      <c r="E10" s="18"/>
      <c r="F10" s="8"/>
      <c r="G10" s="8"/>
      <c r="H10" s="8"/>
      <c r="I10" s="13"/>
      <c r="J10" s="13"/>
      <c r="K10" s="23"/>
    </row>
    <row r="11" spans="1:11" ht="33" customHeight="1" x14ac:dyDescent="0.2">
      <c r="A11" s="16" t="s">
        <v>42</v>
      </c>
      <c r="B11" s="18"/>
      <c r="C11" s="25" t="s">
        <v>41</v>
      </c>
      <c r="D11" s="26"/>
      <c r="E11" s="27"/>
      <c r="F11" s="8">
        <v>0</v>
      </c>
      <c r="G11" s="8"/>
      <c r="H11" s="8">
        <f>F11+G11</f>
        <v>0</v>
      </c>
      <c r="I11" s="13"/>
      <c r="J11" s="13"/>
      <c r="K11" s="24"/>
    </row>
    <row r="12" spans="1:11" ht="15" x14ac:dyDescent="0.35">
      <c r="A12" s="19" t="s">
        <v>19</v>
      </c>
      <c r="B12" s="20"/>
      <c r="C12" s="20"/>
      <c r="D12" s="20"/>
      <c r="E12" s="21"/>
      <c r="F12" s="14">
        <f>SUM(F7:F11)</f>
        <v>1395152.52</v>
      </c>
      <c r="G12" s="14">
        <f t="shared" ref="G12:H12" si="0">SUM(G7:G11)</f>
        <v>0</v>
      </c>
      <c r="H12" s="14">
        <f t="shared" si="0"/>
        <v>1395152.52</v>
      </c>
      <c r="I12" s="14">
        <f t="shared" ref="I12" si="1">SUM(I7:I10)</f>
        <v>0</v>
      </c>
      <c r="J12" s="14">
        <f t="shared" ref="J12" si="2">SUM(J7:J10)</f>
        <v>0</v>
      </c>
      <c r="K12" s="1" t="s">
        <v>5</v>
      </c>
    </row>
    <row r="14" spans="1:11" ht="27" customHeight="1" x14ac:dyDescent="0.2">
      <c r="A14" s="28" t="s">
        <v>14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ht="12.75" customHeight="1" x14ac:dyDescent="0.2">
      <c r="A15" s="39" t="s">
        <v>12</v>
      </c>
      <c r="B15" s="39"/>
      <c r="C15" s="39" t="s">
        <v>13</v>
      </c>
      <c r="D15" s="30" t="s">
        <v>20</v>
      </c>
      <c r="E15" s="31"/>
      <c r="F15" s="36" t="s">
        <v>50</v>
      </c>
      <c r="G15" s="22" t="s">
        <v>23</v>
      </c>
      <c r="H15" s="36" t="s">
        <v>51</v>
      </c>
      <c r="I15" s="36" t="s">
        <v>43</v>
      </c>
      <c r="J15" s="36" t="s">
        <v>52</v>
      </c>
      <c r="K15" s="50" t="s">
        <v>3</v>
      </c>
    </row>
    <row r="16" spans="1:11" ht="12.75" customHeight="1" x14ac:dyDescent="0.2">
      <c r="A16" s="39"/>
      <c r="B16" s="39"/>
      <c r="C16" s="39"/>
      <c r="D16" s="32"/>
      <c r="E16" s="33"/>
      <c r="F16" s="23"/>
      <c r="G16" s="23"/>
      <c r="H16" s="23"/>
      <c r="I16" s="23"/>
      <c r="J16" s="23"/>
      <c r="K16" s="51"/>
    </row>
    <row r="17" spans="1:11" ht="18.75" customHeight="1" x14ac:dyDescent="0.2">
      <c r="A17" s="39"/>
      <c r="B17" s="39"/>
      <c r="C17" s="39"/>
      <c r="D17" s="34"/>
      <c r="E17" s="35"/>
      <c r="F17" s="24"/>
      <c r="G17" s="24"/>
      <c r="H17" s="24"/>
      <c r="I17" s="24"/>
      <c r="J17" s="24"/>
      <c r="K17" s="52"/>
    </row>
    <row r="18" spans="1:11" ht="45.75" customHeight="1" x14ac:dyDescent="0.2">
      <c r="A18" s="16" t="s">
        <v>44</v>
      </c>
      <c r="B18" s="18"/>
      <c r="C18" s="9" t="s">
        <v>30</v>
      </c>
      <c r="D18" s="40" t="s">
        <v>45</v>
      </c>
      <c r="E18" s="41"/>
      <c r="F18" s="8">
        <v>8611867</v>
      </c>
      <c r="G18" s="8"/>
      <c r="H18" s="8">
        <f>F18+G18</f>
        <v>8611867</v>
      </c>
      <c r="I18" s="8">
        <v>8790468</v>
      </c>
      <c r="J18" s="8">
        <v>8840592</v>
      </c>
      <c r="K18" s="5"/>
    </row>
    <row r="19" spans="1:11" ht="105" x14ac:dyDescent="0.2">
      <c r="A19" s="16" t="s">
        <v>46</v>
      </c>
      <c r="B19" s="18"/>
      <c r="C19" s="9" t="s">
        <v>47</v>
      </c>
      <c r="D19" s="17" t="s">
        <v>31</v>
      </c>
      <c r="E19" s="18"/>
      <c r="F19" s="8">
        <v>8959494</v>
      </c>
      <c r="G19" s="8">
        <v>3210640.83</v>
      </c>
      <c r="H19" s="8">
        <f>F19+G19</f>
        <v>12170134.83</v>
      </c>
      <c r="I19" s="8">
        <v>8341596</v>
      </c>
      <c r="J19" s="8">
        <v>8341596</v>
      </c>
      <c r="K19" s="11" t="s">
        <v>56</v>
      </c>
    </row>
    <row r="20" spans="1:11" ht="15" x14ac:dyDescent="0.2">
      <c r="A20" s="16"/>
      <c r="B20" s="18"/>
      <c r="C20" s="9"/>
      <c r="D20" s="17" t="s">
        <v>31</v>
      </c>
      <c r="E20" s="18"/>
      <c r="F20" s="8"/>
      <c r="G20" s="8"/>
      <c r="H20" s="8">
        <f>F20+G20</f>
        <v>0</v>
      </c>
      <c r="I20" s="8"/>
      <c r="J20" s="8"/>
      <c r="K20" s="5"/>
    </row>
    <row r="21" spans="1:11" ht="15" x14ac:dyDescent="0.2">
      <c r="A21" s="37"/>
      <c r="B21" s="38"/>
      <c r="C21" s="6"/>
      <c r="D21" s="42"/>
      <c r="E21" s="38"/>
      <c r="F21" s="8"/>
      <c r="G21" s="8"/>
      <c r="H21" s="8"/>
      <c r="I21" s="8"/>
      <c r="J21" s="8"/>
      <c r="K21" s="5"/>
    </row>
    <row r="22" spans="1:11" ht="15" x14ac:dyDescent="0.35">
      <c r="A22" s="19" t="s">
        <v>18</v>
      </c>
      <c r="B22" s="20"/>
      <c r="C22" s="20"/>
      <c r="D22" s="20"/>
      <c r="E22" s="21"/>
      <c r="F22" s="14">
        <f>SUM(F18:F21)</f>
        <v>17571361</v>
      </c>
      <c r="G22" s="14">
        <f t="shared" ref="G22" si="3">SUM(G18:G21)</f>
        <v>3210640.83</v>
      </c>
      <c r="H22" s="14">
        <f>SUM(H18:H21)</f>
        <v>20782001.829999998</v>
      </c>
      <c r="I22" s="14">
        <f t="shared" ref="I22:J22" si="4">SUM(I18:I21)</f>
        <v>17132064</v>
      </c>
      <c r="J22" s="14">
        <f t="shared" si="4"/>
        <v>17182188</v>
      </c>
      <c r="K22" s="1" t="s">
        <v>5</v>
      </c>
    </row>
    <row r="23" spans="1:11" ht="15" x14ac:dyDescent="0.35">
      <c r="A23" s="19" t="s">
        <v>21</v>
      </c>
      <c r="B23" s="20"/>
      <c r="C23" s="20"/>
      <c r="D23" s="20"/>
      <c r="E23" s="21"/>
      <c r="F23" s="14">
        <f>F12+F22</f>
        <v>18966513.52</v>
      </c>
      <c r="G23" s="14">
        <f t="shared" ref="G23" si="5">G12+G22</f>
        <v>3210640.83</v>
      </c>
      <c r="H23" s="14">
        <f>H12+H22</f>
        <v>22177154.349999998</v>
      </c>
      <c r="I23" s="14">
        <f t="shared" ref="I23:J23" si="6">I12+I22</f>
        <v>17132064</v>
      </c>
      <c r="J23" s="14">
        <f t="shared" si="6"/>
        <v>17182188</v>
      </c>
      <c r="K23" s="1" t="s">
        <v>5</v>
      </c>
    </row>
    <row r="24" spans="1:1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ht="27" customHeight="1" x14ac:dyDescent="0.2">
      <c r="A25" s="28" t="s">
        <v>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6.5" customHeight="1" x14ac:dyDescent="0.2">
      <c r="A26" s="39" t="s">
        <v>6</v>
      </c>
      <c r="B26" s="39" t="s">
        <v>7</v>
      </c>
      <c r="C26" s="39" t="s">
        <v>0</v>
      </c>
      <c r="D26" s="29" t="s">
        <v>1</v>
      </c>
      <c r="E26" s="29" t="s">
        <v>2</v>
      </c>
      <c r="F26" s="36" t="s">
        <v>50</v>
      </c>
      <c r="G26" s="22" t="s">
        <v>23</v>
      </c>
      <c r="H26" s="36" t="s">
        <v>51</v>
      </c>
      <c r="I26" s="29" t="s">
        <v>43</v>
      </c>
      <c r="J26" s="29" t="s">
        <v>52</v>
      </c>
      <c r="K26" s="39" t="s">
        <v>3</v>
      </c>
    </row>
    <row r="27" spans="1:11" ht="11.25" customHeight="1" x14ac:dyDescent="0.2">
      <c r="A27" s="39"/>
      <c r="B27" s="39"/>
      <c r="C27" s="39"/>
      <c r="D27" s="29"/>
      <c r="E27" s="29"/>
      <c r="F27" s="23"/>
      <c r="G27" s="23"/>
      <c r="H27" s="23"/>
      <c r="I27" s="29"/>
      <c r="J27" s="29"/>
      <c r="K27" s="39"/>
    </row>
    <row r="28" spans="1:11" ht="13.7" customHeight="1" x14ac:dyDescent="0.2">
      <c r="A28" s="39"/>
      <c r="B28" s="39"/>
      <c r="C28" s="39"/>
      <c r="D28" s="29"/>
      <c r="E28" s="29"/>
      <c r="F28" s="24"/>
      <c r="G28" s="24"/>
      <c r="H28" s="24"/>
      <c r="I28" s="29"/>
      <c r="J28" s="29"/>
      <c r="K28" s="39"/>
    </row>
    <row r="29" spans="1:11" ht="15" x14ac:dyDescent="0.2">
      <c r="A29" s="43" t="s">
        <v>53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ht="15" x14ac:dyDescent="0.2">
      <c r="A30" s="43" t="s">
        <v>24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ht="75" x14ac:dyDescent="0.2">
      <c r="A31" s="10" t="s">
        <v>25</v>
      </c>
      <c r="B31" s="10" t="s">
        <v>26</v>
      </c>
      <c r="C31" s="9" t="s">
        <v>34</v>
      </c>
      <c r="D31" s="10" t="s">
        <v>27</v>
      </c>
      <c r="E31" s="10" t="s">
        <v>28</v>
      </c>
      <c r="F31" s="8">
        <v>10007019.52</v>
      </c>
      <c r="G31" s="8">
        <v>-99298.17</v>
      </c>
      <c r="H31" s="8">
        <f>F31+G31</f>
        <v>9907721.3499999996</v>
      </c>
      <c r="I31" s="8">
        <v>8790468</v>
      </c>
      <c r="J31" s="8">
        <v>8840592</v>
      </c>
      <c r="K31" s="11" t="s">
        <v>54</v>
      </c>
    </row>
    <row r="32" spans="1:11" ht="45" x14ac:dyDescent="0.2">
      <c r="A32" s="10" t="s">
        <v>25</v>
      </c>
      <c r="B32" s="10" t="s">
        <v>29</v>
      </c>
      <c r="C32" s="9" t="s">
        <v>35</v>
      </c>
      <c r="D32" s="10" t="s">
        <v>27</v>
      </c>
      <c r="E32" s="10" t="s">
        <v>28</v>
      </c>
      <c r="F32" s="8">
        <v>8959494</v>
      </c>
      <c r="G32" s="8">
        <f>99298.17+3210640.83</f>
        <v>3309939</v>
      </c>
      <c r="H32" s="8">
        <f>F32+G32</f>
        <v>12269433</v>
      </c>
      <c r="I32" s="8">
        <v>8341596</v>
      </c>
      <c r="J32" s="8">
        <v>8341596</v>
      </c>
      <c r="K32" s="11" t="s">
        <v>55</v>
      </c>
    </row>
    <row r="33" spans="1:11" ht="15" x14ac:dyDescent="0.2">
      <c r="A33" s="10"/>
      <c r="B33" s="10"/>
      <c r="C33" s="9"/>
      <c r="D33" s="10"/>
      <c r="E33" s="10"/>
      <c r="F33" s="8"/>
      <c r="G33" s="8"/>
      <c r="H33" s="8">
        <f>F33+G33</f>
        <v>0</v>
      </c>
      <c r="I33" s="8"/>
      <c r="J33" s="8"/>
      <c r="K33" s="11"/>
    </row>
    <row r="34" spans="1:11" ht="15" hidden="1" x14ac:dyDescent="0.2">
      <c r="A34" s="10"/>
      <c r="B34" s="10"/>
      <c r="C34" s="9"/>
      <c r="D34" s="10"/>
      <c r="E34" s="10"/>
      <c r="F34" s="8"/>
      <c r="G34" s="8"/>
      <c r="H34" s="8"/>
      <c r="I34" s="8"/>
      <c r="J34" s="8"/>
      <c r="K34" s="11"/>
    </row>
    <row r="35" spans="1:11" ht="15" hidden="1" x14ac:dyDescent="0.2">
      <c r="A35" s="10"/>
      <c r="B35" s="10"/>
      <c r="C35" s="9"/>
      <c r="D35" s="10"/>
      <c r="E35" s="10"/>
      <c r="F35" s="8"/>
      <c r="G35" s="8"/>
      <c r="H35" s="8"/>
      <c r="I35" s="8"/>
      <c r="J35" s="8"/>
      <c r="K35" s="11"/>
    </row>
    <row r="36" spans="1:11" ht="15" hidden="1" x14ac:dyDescent="0.2">
      <c r="A36" s="10"/>
      <c r="B36" s="10"/>
      <c r="C36" s="9"/>
      <c r="D36" s="10"/>
      <c r="E36" s="10"/>
      <c r="F36" s="8"/>
      <c r="G36" s="8"/>
      <c r="H36" s="8"/>
      <c r="I36" s="8"/>
      <c r="J36" s="8"/>
      <c r="K36" s="11"/>
    </row>
    <row r="37" spans="1:11" ht="15" hidden="1" x14ac:dyDescent="0.2">
      <c r="A37" s="10"/>
      <c r="B37" s="10"/>
      <c r="C37" s="9"/>
      <c r="D37" s="10"/>
      <c r="E37" s="10"/>
      <c r="F37" s="8"/>
      <c r="G37" s="8"/>
      <c r="H37" s="8"/>
      <c r="I37" s="8"/>
      <c r="J37" s="8"/>
      <c r="K37" s="11"/>
    </row>
    <row r="38" spans="1:11" ht="15" hidden="1" x14ac:dyDescent="0.2">
      <c r="A38" s="10"/>
      <c r="B38" s="10"/>
      <c r="C38" s="9"/>
      <c r="D38" s="10"/>
      <c r="E38" s="10"/>
      <c r="F38" s="8"/>
      <c r="G38" s="8"/>
      <c r="H38" s="8"/>
      <c r="I38" s="8"/>
      <c r="J38" s="8"/>
      <c r="K38" s="11"/>
    </row>
    <row r="39" spans="1:11" ht="15" customHeight="1" x14ac:dyDescent="0.35">
      <c r="A39" s="44" t="s">
        <v>11</v>
      </c>
      <c r="B39" s="45"/>
      <c r="C39" s="45"/>
      <c r="D39" s="45"/>
      <c r="E39" s="46"/>
      <c r="F39" s="12">
        <f>SUM(F31:F38)</f>
        <v>18966513.52</v>
      </c>
      <c r="G39" s="12">
        <f t="shared" ref="G39:H39" si="7">SUM(G31:G38)</f>
        <v>3210640.83</v>
      </c>
      <c r="H39" s="12">
        <f t="shared" si="7"/>
        <v>22177154.350000001</v>
      </c>
      <c r="I39" s="12">
        <f>SUM(I31:I38)</f>
        <v>17132064</v>
      </c>
      <c r="J39" s="12">
        <f>SUM(J31:J38)</f>
        <v>17182188</v>
      </c>
      <c r="K39" s="1" t="s">
        <v>5</v>
      </c>
    </row>
    <row r="40" spans="1:11" ht="14.45" customHeight="1" x14ac:dyDescent="0.35">
      <c r="A40" s="48" t="s">
        <v>4</v>
      </c>
      <c r="B40" s="48"/>
      <c r="C40" s="48"/>
      <c r="D40" s="48"/>
      <c r="E40" s="48"/>
      <c r="F40" s="12">
        <f>F39</f>
        <v>18966513.52</v>
      </c>
      <c r="G40" s="12">
        <f t="shared" ref="G40:H40" si="8">G39</f>
        <v>3210640.83</v>
      </c>
      <c r="H40" s="12">
        <f t="shared" si="8"/>
        <v>22177154.350000001</v>
      </c>
      <c r="I40" s="12">
        <f t="shared" ref="I40:J40" si="9">I39</f>
        <v>17132064</v>
      </c>
      <c r="J40" s="12">
        <f t="shared" si="9"/>
        <v>17182188</v>
      </c>
      <c r="K40" s="1" t="s">
        <v>5</v>
      </c>
    </row>
    <row r="41" spans="1:11" ht="14.45" hidden="1" customHeight="1" x14ac:dyDescent="0.2">
      <c r="A41" s="49" t="s">
        <v>9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</row>
    <row r="42" spans="1:11" ht="14.45" hidden="1" customHeight="1" x14ac:dyDescent="0.2">
      <c r="A42" s="49" t="s">
        <v>10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1" ht="15" hidden="1" x14ac:dyDescent="0.2">
      <c r="A43" s="10"/>
      <c r="B43" s="10"/>
      <c r="C43" s="9"/>
      <c r="D43" s="10"/>
      <c r="E43" s="10"/>
      <c r="F43" s="8"/>
      <c r="G43" s="8"/>
      <c r="H43" s="8"/>
      <c r="I43" s="8"/>
      <c r="J43" s="8"/>
      <c r="K43" s="11"/>
    </row>
    <row r="44" spans="1:11" ht="14.45" hidden="1" customHeight="1" x14ac:dyDescent="0.2">
      <c r="A44" s="10"/>
      <c r="B44" s="10"/>
      <c r="C44" s="9"/>
      <c r="D44" s="10"/>
      <c r="E44" s="10"/>
      <c r="F44" s="8"/>
      <c r="G44" s="8"/>
      <c r="H44" s="8"/>
      <c r="I44" s="8"/>
      <c r="J44" s="8"/>
      <c r="K44" s="11"/>
    </row>
    <row r="45" spans="1:11" ht="14.45" hidden="1" customHeight="1" x14ac:dyDescent="0.2">
      <c r="A45" s="10"/>
      <c r="B45" s="10"/>
      <c r="C45" s="9"/>
      <c r="D45" s="10"/>
      <c r="E45" s="10"/>
      <c r="F45" s="8"/>
      <c r="G45" s="8"/>
      <c r="H45" s="8"/>
      <c r="I45" s="8"/>
      <c r="J45" s="8"/>
      <c r="K45" s="11"/>
    </row>
    <row r="46" spans="1:11" ht="15" hidden="1" customHeight="1" x14ac:dyDescent="0.2">
      <c r="A46" s="10"/>
      <c r="B46" s="10"/>
      <c r="C46" s="9"/>
      <c r="D46" s="10"/>
      <c r="E46" s="10"/>
      <c r="F46" s="8"/>
      <c r="G46" s="8"/>
      <c r="H46" s="8"/>
      <c r="I46" s="8"/>
      <c r="J46" s="8"/>
      <c r="K46" s="11"/>
    </row>
    <row r="47" spans="1:11" ht="15" hidden="1" customHeight="1" x14ac:dyDescent="0.2">
      <c r="A47" s="10"/>
      <c r="B47" s="10"/>
      <c r="C47" s="9"/>
      <c r="D47" s="10"/>
      <c r="E47" s="10"/>
      <c r="F47" s="8"/>
      <c r="G47" s="8"/>
      <c r="H47" s="8"/>
      <c r="I47" s="8"/>
      <c r="J47" s="8"/>
      <c r="K47" s="11"/>
    </row>
    <row r="48" spans="1:11" ht="15" hidden="1" x14ac:dyDescent="0.2">
      <c r="A48" s="10"/>
      <c r="B48" s="10"/>
      <c r="C48" s="9"/>
      <c r="D48" s="10"/>
      <c r="E48" s="10"/>
      <c r="F48" s="8"/>
      <c r="G48" s="8"/>
      <c r="H48" s="8"/>
      <c r="I48" s="8"/>
      <c r="J48" s="8"/>
      <c r="K48" s="11"/>
    </row>
    <row r="49" spans="1:11" ht="15" hidden="1" x14ac:dyDescent="0.2">
      <c r="A49" s="10"/>
      <c r="B49" s="10"/>
      <c r="C49" s="9"/>
      <c r="D49" s="10"/>
      <c r="E49" s="10"/>
      <c r="F49" s="8"/>
      <c r="G49" s="8"/>
      <c r="H49" s="8"/>
      <c r="I49" s="8"/>
      <c r="J49" s="8"/>
      <c r="K49" s="11"/>
    </row>
    <row r="50" spans="1:11" ht="15" hidden="1" x14ac:dyDescent="0.2">
      <c r="A50" s="10"/>
      <c r="B50" s="10"/>
      <c r="C50" s="9"/>
      <c r="D50" s="10"/>
      <c r="E50" s="10"/>
      <c r="F50" s="8"/>
      <c r="G50" s="8"/>
      <c r="H50" s="8"/>
      <c r="I50" s="8"/>
      <c r="J50" s="8"/>
      <c r="K50" s="11"/>
    </row>
    <row r="51" spans="1:11" ht="15" hidden="1" customHeight="1" x14ac:dyDescent="0.35">
      <c r="A51" s="44" t="s">
        <v>11</v>
      </c>
      <c r="B51" s="45"/>
      <c r="C51" s="45"/>
      <c r="D51" s="45"/>
      <c r="E51" s="46"/>
      <c r="F51" s="12">
        <f>SUM(F43:F50)</f>
        <v>0</v>
      </c>
      <c r="G51" s="12"/>
      <c r="H51" s="12"/>
      <c r="I51" s="12">
        <f>SUM(I43:I50)</f>
        <v>0</v>
      </c>
      <c r="J51" s="12">
        <f>SUM(J43:J50)</f>
        <v>0</v>
      </c>
      <c r="K51" s="1" t="s">
        <v>5</v>
      </c>
    </row>
    <row r="52" spans="1:11" ht="15" hidden="1" customHeight="1" x14ac:dyDescent="0.35">
      <c r="A52" s="48" t="s">
        <v>4</v>
      </c>
      <c r="B52" s="48"/>
      <c r="C52" s="48"/>
      <c r="D52" s="48"/>
      <c r="E52" s="48"/>
      <c r="F52" s="12">
        <f>F51</f>
        <v>0</v>
      </c>
      <c r="G52" s="12"/>
      <c r="H52" s="12"/>
      <c r="I52" s="12">
        <f t="shared" ref="I52:J52" si="10">I51</f>
        <v>0</v>
      </c>
      <c r="J52" s="12">
        <f t="shared" si="10"/>
        <v>0</v>
      </c>
      <c r="K52" s="1" t="s">
        <v>5</v>
      </c>
    </row>
    <row r="53" spans="1:11" ht="15" x14ac:dyDescent="0.35">
      <c r="A53" s="19" t="s">
        <v>17</v>
      </c>
      <c r="B53" s="20"/>
      <c r="C53" s="20"/>
      <c r="D53" s="20"/>
      <c r="E53" s="21"/>
      <c r="F53" s="14">
        <f>F40+F52</f>
        <v>18966513.52</v>
      </c>
      <c r="G53" s="14">
        <f t="shared" ref="G53:H53" si="11">G40+G52</f>
        <v>3210640.83</v>
      </c>
      <c r="H53" s="14">
        <f t="shared" si="11"/>
        <v>22177154.350000001</v>
      </c>
      <c r="I53" s="14">
        <f t="shared" ref="I53:J53" si="12">I40+I52</f>
        <v>17132064</v>
      </c>
      <c r="J53" s="14">
        <f t="shared" si="12"/>
        <v>17182188</v>
      </c>
      <c r="K53" s="1" t="s">
        <v>5</v>
      </c>
    </row>
    <row r="55" spans="1:11" ht="30" customHeight="1" x14ac:dyDescent="0.2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8" spans="1:11" ht="15.75" x14ac:dyDescent="0.25">
      <c r="A58" s="3" t="s">
        <v>40</v>
      </c>
      <c r="B58" s="3"/>
      <c r="C58" s="4"/>
      <c r="D58" s="3" t="s">
        <v>37</v>
      </c>
      <c r="E58" s="3"/>
      <c r="F58" s="3"/>
      <c r="G58" s="3"/>
      <c r="H58" s="3"/>
    </row>
    <row r="59" spans="1:11" ht="15" x14ac:dyDescent="0.25">
      <c r="A59" s="2"/>
      <c r="B59" s="2"/>
      <c r="C59" s="2"/>
      <c r="D59" s="2"/>
      <c r="E59" s="2"/>
      <c r="F59" s="2"/>
      <c r="G59" s="2"/>
      <c r="H59" s="2"/>
    </row>
    <row r="60" spans="1:11" ht="15" x14ac:dyDescent="0.25">
      <c r="A60" s="2" t="s">
        <v>39</v>
      </c>
      <c r="B60" s="2"/>
      <c r="C60" s="2"/>
      <c r="D60" s="2"/>
      <c r="E60" s="2"/>
      <c r="F60" s="2"/>
      <c r="G60" s="2"/>
      <c r="H60" s="2"/>
    </row>
    <row r="61" spans="1:11" ht="15" x14ac:dyDescent="0.25">
      <c r="A61" s="2" t="s">
        <v>38</v>
      </c>
      <c r="B61" s="2"/>
      <c r="C61" s="2"/>
      <c r="D61" s="2"/>
      <c r="E61" s="2"/>
      <c r="F61" s="2"/>
      <c r="G61" s="2"/>
      <c r="H61" s="2"/>
    </row>
  </sheetData>
  <autoFilter ref="A28:K40" xr:uid="{00000000-0009-0000-0000-000000000000}"/>
  <mergeCells count="64">
    <mergeCell ref="I15:I17"/>
    <mergeCell ref="J15:J17"/>
    <mergeCell ref="K15:K17"/>
    <mergeCell ref="G15:G17"/>
    <mergeCell ref="G26:G28"/>
    <mergeCell ref="H15:H17"/>
    <mergeCell ref="H26:H28"/>
    <mergeCell ref="F15:F17"/>
    <mergeCell ref="A55:K55"/>
    <mergeCell ref="A52:E52"/>
    <mergeCell ref="A51:E51"/>
    <mergeCell ref="A41:K41"/>
    <mergeCell ref="A42:K42"/>
    <mergeCell ref="A53:E53"/>
    <mergeCell ref="A40:E40"/>
    <mergeCell ref="A25:K25"/>
    <mergeCell ref="A29:K29"/>
    <mergeCell ref="F26:F28"/>
    <mergeCell ref="I26:I28"/>
    <mergeCell ref="J26:J28"/>
    <mergeCell ref="K26:K28"/>
    <mergeCell ref="A26:A28"/>
    <mergeCell ref="B26:B28"/>
    <mergeCell ref="C26:C28"/>
    <mergeCell ref="D26:D28"/>
    <mergeCell ref="E26:E28"/>
    <mergeCell ref="A30:K30"/>
    <mergeCell ref="A39:E39"/>
    <mergeCell ref="A21:B21"/>
    <mergeCell ref="A15:B17"/>
    <mergeCell ref="A18:B18"/>
    <mergeCell ref="A19:B19"/>
    <mergeCell ref="A23:E23"/>
    <mergeCell ref="A22:E22"/>
    <mergeCell ref="A20:B20"/>
    <mergeCell ref="C15:C17"/>
    <mergeCell ref="D15:E17"/>
    <mergeCell ref="D18:E18"/>
    <mergeCell ref="D19:E19"/>
    <mergeCell ref="D20:E20"/>
    <mergeCell ref="D21:E21"/>
    <mergeCell ref="A14:K14"/>
    <mergeCell ref="A3:K3"/>
    <mergeCell ref="A4:B6"/>
    <mergeCell ref="C4:E6"/>
    <mergeCell ref="F4:F6"/>
    <mergeCell ref="I4:I6"/>
    <mergeCell ref="J4:J6"/>
    <mergeCell ref="K4:K6"/>
    <mergeCell ref="A7:B7"/>
    <mergeCell ref="C7:E7"/>
    <mergeCell ref="A8:B8"/>
    <mergeCell ref="C8:E8"/>
    <mergeCell ref="A9:B9"/>
    <mergeCell ref="K7:K11"/>
    <mergeCell ref="A1:K1"/>
    <mergeCell ref="C9:E9"/>
    <mergeCell ref="A10:B10"/>
    <mergeCell ref="C10:E10"/>
    <mergeCell ref="A12:E12"/>
    <mergeCell ref="G4:G6"/>
    <mergeCell ref="H4:H6"/>
    <mergeCell ref="A11:B11"/>
    <mergeCell ref="C11:E11"/>
  </mergeCells>
  <printOptions horizontalCentered="1"/>
  <pageMargins left="0.39370078740157483" right="0.39370078740157483" top="0.47244094488188981" bottom="0.59055118110236227" header="0.31496062992125984" footer="0.31496062992125984"/>
  <pageSetup paperSize="9" scale="60" firstPageNumber="7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дорожного фонда</vt:lpstr>
      <vt:lpstr>'Расходы дорожного фонда'!Заголовки_для_печати</vt:lpstr>
      <vt:lpstr>'Расходы дорожного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</dc:creator>
  <cp:lastModifiedBy>Администратор</cp:lastModifiedBy>
  <cp:lastPrinted>2023-02-13T12:20:15Z</cp:lastPrinted>
  <dcterms:created xsi:type="dcterms:W3CDTF">2006-09-16T00:00:00Z</dcterms:created>
  <dcterms:modified xsi:type="dcterms:W3CDTF">2024-10-18T06:52:37Z</dcterms:modified>
</cp:coreProperties>
</file>