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55" windowWidth="13395" windowHeight="68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58" i="1" l="1"/>
  <c r="C23" i="1" l="1"/>
  <c r="C37" i="1"/>
  <c r="C41" i="1" l="1"/>
  <c r="D49" i="1" l="1"/>
  <c r="E49" i="1"/>
  <c r="C53" i="1" l="1"/>
  <c r="C47" i="1" l="1"/>
  <c r="C57" i="1" l="1"/>
  <c r="C55" i="1"/>
  <c r="C50" i="1"/>
  <c r="C49" i="1" s="1"/>
  <c r="C46" i="1"/>
  <c r="C52" i="1" l="1"/>
  <c r="C45" i="1" s="1"/>
  <c r="D52" i="1"/>
  <c r="E52" i="1"/>
  <c r="D45" i="1"/>
  <c r="D44" i="1" s="1"/>
  <c r="E45" i="1"/>
  <c r="E44" i="1" s="1"/>
  <c r="D61" i="1" l="1"/>
  <c r="C44" i="1"/>
  <c r="C61" i="1" s="1"/>
  <c r="E61" i="1" l="1"/>
</calcChain>
</file>

<file path=xl/sharedStrings.xml><?xml version="1.0" encoding="utf-8"?>
<sst xmlns="http://schemas.openxmlformats.org/spreadsheetml/2006/main" count="96" uniqueCount="94">
  <si>
    <t xml:space="preserve">                                                                                                                        к решению Жирятинского </t>
  </si>
  <si>
    <t xml:space="preserve">                                                                                                             районного Совета народных депутатов</t>
  </si>
  <si>
    <t>рублей</t>
  </si>
  <si>
    <t>Наименование доходов</t>
  </si>
  <si>
    <t>000 1 00 00000 00 0000 000</t>
  </si>
  <si>
    <t>НАЛОГОВЫЕ  И  НЕНАЛОГОВЫЕ ДОХОДЫ</t>
  </si>
  <si>
    <t>000 1 11 07000 00 0000 120</t>
  </si>
  <si>
    <t>Платежи от государственных и муниципальных унитарных предприятий</t>
  </si>
  <si>
    <t>000 1 11 07010 00 0000 120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</si>
  <si>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</si>
  <si>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000 1 11 07015 05 0000 120</t>
  </si>
  <si>
    <t xml:space="preserve">Доходы от перечисления части прибыли, остающейся после уплаты налогов и иных обязательных платежей  муниципальных унитарных предприятий, созданных муниципальными районами 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</si>
  <si>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</si>
  <si>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</si>
  <si>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</si>
  <si>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 бюджетной системы Российской Федерации</t>
  </si>
  <si>
    <t>Код бюджетной классификации Российской Федерации</t>
  </si>
  <si>
    <t>ВСЕГО:</t>
  </si>
  <si>
    <t>ПРИЛОЖЕНИЕ 1</t>
  </si>
  <si>
    <t>«О бюджете Жирятинского муниципального  района Брянской области</t>
  </si>
  <si>
    <t>к решению Жирятинского</t>
  </si>
  <si>
    <t>районного Совета народных депутатов</t>
  </si>
  <si>
    <t xml:space="preserve">"О внесении изменений </t>
  </si>
  <si>
    <t xml:space="preserve">Изменение доходов  бюджета Жирятинского муниципального  района Брянской области  на 2024 год и на плановый период 2025 и 2026 годов  </t>
  </si>
  <si>
    <t>на 2024 год и на плановый период 2025 и 2025 годов"</t>
  </si>
  <si>
    <t>на 2024 год и на плановый период 2025 и 2026 годов"</t>
  </si>
  <si>
    <t xml:space="preserve"> 2024 год</t>
  </si>
  <si>
    <t>2025 год</t>
  </si>
  <si>
    <t xml:space="preserve"> 2026 год</t>
  </si>
  <si>
    <t>000 2 02 20000 00 0000 150</t>
  </si>
  <si>
    <t>Субсидии бюджетам бюджетной системы Российской Федерации (межбюджетные субсидии)</t>
  </si>
  <si>
    <t>в решение от "15" декабря 2023 г. №6-330</t>
  </si>
  <si>
    <t xml:space="preserve">                                                                                                             от «15» декабря 2023 г.  №6-330</t>
  </si>
  <si>
    <t>от  ____________2024 г. №____</t>
  </si>
  <si>
    <t>000 2 02 10000 00 0000 150</t>
  </si>
  <si>
    <t xml:space="preserve">Дотации  бюджетам бюджетной системы Российской Федерации </t>
  </si>
  <si>
    <t>000 2 02 15002 00 0000 150</t>
  </si>
  <si>
    <t xml:space="preserve">Дотации бюджетам   на поддержку мер по обеспечению   сбалансированности бюджетов </t>
  </si>
  <si>
    <t>000 2 02 15002 05 0000 150</t>
  </si>
  <si>
    <t xml:space="preserve">Дотации бюджетам муниципальных районов  на поддержку мер по обеспечению   сбалансированности бюджетов </t>
  </si>
  <si>
    <t>000 2 02 20216 00 0000 150</t>
  </si>
  <si>
    <t xml:space="preserve">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</si>
  <si>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000 2 02 20216 05 0000 150</t>
  </si>
  <si>
    <t xml:space="preserve">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</si>
  <si>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000 2 02 40000 00 0000 150</t>
  </si>
  <si>
    <t>Иные межбюджетные трансферты</t>
  </si>
  <si>
    <t>000 2 02 45303 00 0000 150</t>
  </si>
  <si>
    <t>Межбюджетные трансферты, передаваемые бюджетам 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</si>
  <si>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000 2 02 45303 05 0000 150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</si>
  <si>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</si>
  <si>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000 2 02 49999 00 0000 150</t>
  </si>
  <si>
    <t xml:space="preserve">Прочие межбюджетные трансферты, передаваемые бюджетам </t>
  </si>
  <si>
    <t>000 2 02 49999 05 0000 150</t>
  </si>
  <si>
    <t>Прочие межбюджетные трансферты, передаваемые бюджетам муниципальных районов</t>
  </si>
  <si>
    <t>достижение показателей деятельности органов исполнительной власти субъектов Российской Федерации</t>
  </si>
  <si>
    <t>000 2 02 45050 00 0000 150</t>
  </si>
  <si>
    <t xml:space="preserve">Межбюджетные трансферты, передаваемые бюджетам на обеспечение выплат ежемесячного денежного вознаграждения советникам директоров по воспитанию  и взаимодействию с детскими общественными объединениями государственных  общеобразовательных организаций, профессиональных образовательных организаций субъектов Российской Федерации, г.Байконура и федеральной территории "Сириус", муниципальных общеобразовательных организаций и профессиональных образовательных организаций </t>
  </si>
  <si>
    <t>000 2 02 45050 05 0000 150</t>
  </si>
  <si>
    <t xml:space="preserve"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 и взаимодействию с детскими общественными объединениями государственных  общеобразовательных организаций, профессиональных образовательных организаций субъектов Российской Федерации, г.Байконура и федеральной территории "Сириус", муниципальных общеобразовательных организаций и профессиональных образовательных организаций </t>
  </si>
  <si>
    <t xml:space="preserve"> 000 1050000000 0000 000</t>
  </si>
  <si>
    <t xml:space="preserve">  НАЛОГИ НА СОВОКУПНЫЙ ДОХОД</t>
  </si>
  <si>
    <t xml:space="preserve"> 000 1050300001 0000 110</t>
  </si>
  <si>
    <t xml:space="preserve">  Единый сельскохозяйственный налог</t>
  </si>
  <si>
    <t xml:space="preserve"> 000 1050301001 0000 110</t>
  </si>
  <si>
    <t xml:space="preserve"> 000 1080000000 0000 000</t>
  </si>
  <si>
    <t xml:space="preserve">  ГОСУДАРСТВЕННАЯ ПОШЛИНА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</si>
  <si>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</si>
  <si>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</si>
  <si>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000 1080301001 0000 110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</si>
  <si>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</si>
  <si>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000 1 13 00000 00 0000 000</t>
  </si>
  <si>
    <t>ДОХОДЫ ОТ ОКАЗАНИЯ ПЛАТНЫХ УСЛУГ (РАБОТ) И КОМПЕНСАЦИИ ЗАТРАТ ГОСУДАРСТВА</t>
  </si>
  <si>
    <t>000 1 13 02000 00 0000 130</t>
  </si>
  <si>
    <t>Доходы от компенсации затрат государства</t>
  </si>
  <si>
    <t>000 1 13 02060 00 0000 130</t>
  </si>
  <si>
    <t>Доходы, поступающие в порядке возмещения расходов, понесенных в связи с эксплуатацией имущества</t>
  </si>
  <si>
    <t>000 1 13 02065 05 0000 130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</si>
  <si>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</si>
  <si>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000 1 16 00000 00 0000 140</t>
  </si>
  <si>
    <t>ШТРАФЫ, САНКЦИИ, ВОЗМЕЩЕНИЕ УЩЕРБА</t>
  </si>
  <si>
    <t>000 1160120001 0000 140</t>
  </si>
  <si>
    <t xml:space="preserve">Административные штрафы, установленные главой 20 Кодекса Российской Федерации об административных правонарушениях за административные правонарушения , посягающие на общественный порядок и общественную безопасность </t>
  </si>
  <si>
    <t>000 1160120301 0000 140</t>
  </si>
  <si>
    <t>Административные штрафы, установленные главой 20 Кодекса Российской Федерации об административных правонарушениях за админимтративные правонарушения , посягающие на общественный порядок и общественную безопасность налагаемые мировыми судьями,комиссиями по делам несовшеннолетних и защите их прав</t>
  </si>
  <si>
    <t xml:space="preserve"> 000 1140000000 0000 000</t>
  </si>
  <si>
    <t xml:space="preserve">  ДОХОДЫ ОТ ПРОДАЖИ МАТЕРИАЛЬНЫХ И НЕМАТЕРИАЛЬНЫХ АКТИВОВ</t>
  </si>
  <si>
    <t>000 1140200000 0000 000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</si>
  <si>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 бюджетных и автономных учреждений, а также имущества государственных и муниципальных унитарных предприятий, в том числе казенных)</t>
  </si>
  <si>
    <t>000 1140205005 0000 410</t>
  </si>
  <si>
    <t>Доходы от реализации имущества, находящегося в собственности муниципальных районов(за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раелизации основных средств по указанному имуществу</t>
  </si>
  <si>
    <t>000 1140205305 0000 410</t>
  </si>
  <si>
    <t>Доходы от реализации имущества, находящегося в собственности муниципальных районов(за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раелизации основных средств по указанному имуществу</t>
  </si>
  <si>
    <t>ПРИЛОЖЕНИЕ 1.1</t>
  </si>
  <si>
    <t>на подготовку основания для размещения спортивных плоскостных сооружений с учетом монтажа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</si>
</sst>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11" applyNumberFormat="0" applyAlignment="0" applyProtection="0"/>
    <xf numFmtId="0" fontId="11" fillId="27" borderId="12" applyNumberFormat="0" applyAlignment="0" applyProtection="0"/>
    <xf numFmtId="0" fontId="12" fillId="27" borderId="11" applyNumberFormat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6" applyNumberFormat="0" applyFill="0" applyAlignment="0" applyProtection="0"/>
    <xf numFmtId="0" fontId="17" fillId="28" borderId="17" applyNumberFormat="0" applyAlignment="0" applyProtection="0"/>
    <xf numFmtId="0" fontId="1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8" fillId="0" borderId="0"/>
    <xf numFmtId="0" fontId="20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31" borderId="18" applyNumberFormat="0" applyFont="0" applyAlignment="0" applyProtection="0"/>
    <xf numFmtId="0" fontId="22" fillId="0" borderId="19" applyNumberFormat="0" applyFill="0" applyAlignment="0" applyProtection="0"/>
    <xf numFmtId="0" fontId="23" fillId="0" borderId="0" applyNumberFormat="0" applyFill="0" applyBorder="0" applyAlignment="0" applyProtection="0"/>
    <xf numFmtId="0" fontId="24" fillId="32" borderId="0" applyNumberFormat="0" applyBorder="0" applyAlignment="0" applyProtection="0"/>
    <xf numFmtId="49" fontId="25" fillId="0" borderId="20">
      <alignment horizontal="center"/>
    </xf>
    <xf numFmtId="0" fontId="25" fillId="0" borderId="21">
      <alignment horizontal="left" wrapText="1" indent="2"/>
    </xf>
  </cellStyleXfs>
  <cellXfs count="55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6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7" fillId="0" borderId="1" xfId="0" applyFont="1" applyBorder="1" applyAlignment="1">
      <alignment vertical="center" wrapText="1"/>
    </xf>
    <xf numFmtId="0" fontId="27" fillId="0" borderId="2" xfId="0" applyFont="1" applyBorder="1" applyAlignment="1">
      <alignment horizontal="justify" vertical="center" wrapText="1"/>
    </xf>
    <xf numFmtId="0" fontId="29" fillId="0" borderId="1" xfId="0" applyFont="1" applyBorder="1" applyAlignment="1">
      <alignment vertical="center" wrapText="1"/>
    </xf>
    <xf numFmtId="4" fontId="28" fillId="0" borderId="6" xfId="0" applyNumberFormat="1" applyFont="1" applyBorder="1"/>
    <xf numFmtId="0" fontId="29" fillId="0" borderId="2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31" fillId="0" borderId="0" xfId="0" applyFont="1"/>
    <xf numFmtId="0" fontId="27" fillId="0" borderId="1" xfId="0" applyFont="1" applyBorder="1" applyAlignment="1">
      <alignment horizontal="justify" vertical="center" wrapText="1"/>
    </xf>
    <xf numFmtId="0" fontId="29" fillId="0" borderId="1" xfId="0" applyFont="1" applyBorder="1" applyAlignment="1">
      <alignment horizontal="justify" vertical="center" wrapText="1"/>
    </xf>
    <xf numFmtId="0" fontId="29" fillId="0" borderId="3" xfId="0" applyFont="1" applyBorder="1" applyAlignment="1">
      <alignment vertical="center" wrapText="1"/>
    </xf>
    <xf numFmtId="0" fontId="29" fillId="33" borderId="1" xfId="0" applyFont="1" applyFill="1" applyBorder="1" applyAlignment="1">
      <alignment horizontal="justify" vertical="center" wrapText="1"/>
    </xf>
    <xf numFmtId="0" fontId="29" fillId="33" borderId="5" xfId="0" applyFont="1" applyFill="1" applyBorder="1" applyAlignment="1">
      <alignment vertical="center" wrapText="1"/>
    </xf>
    <xf numFmtId="0" fontId="26" fillId="0" borderId="0" xfId="0" applyFont="1" applyAlignment="1">
      <alignment horizontal="right"/>
    </xf>
    <xf numFmtId="4" fontId="30" fillId="33" borderId="6" xfId="0" applyNumberFormat="1" applyFont="1" applyFill="1" applyBorder="1" applyAlignment="1">
      <alignment horizontal="right" wrapText="1"/>
    </xf>
    <xf numFmtId="4" fontId="30" fillId="33" borderId="1" xfId="0" applyNumberFormat="1" applyFont="1" applyFill="1" applyBorder="1" applyAlignment="1">
      <alignment horizontal="right" wrapText="1"/>
    </xf>
    <xf numFmtId="4" fontId="28" fillId="33" borderId="1" xfId="0" applyNumberFormat="1" applyFont="1" applyFill="1" applyBorder="1" applyAlignment="1">
      <alignment horizontal="right" wrapText="1"/>
    </xf>
    <xf numFmtId="4" fontId="33" fillId="0" borderId="3" xfId="0" applyNumberFormat="1" applyFont="1" applyBorder="1" applyAlignment="1">
      <alignment horizontal="right" vertical="center" wrapText="1"/>
    </xf>
    <xf numFmtId="4" fontId="32" fillId="0" borderId="1" xfId="0" applyNumberFormat="1" applyFont="1" applyBorder="1"/>
    <xf numFmtId="4" fontId="32" fillId="0" borderId="6" xfId="0" applyNumberFormat="1" applyFont="1" applyBorder="1"/>
    <xf numFmtId="4" fontId="32" fillId="0" borderId="1" xfId="0" applyNumberFormat="1" applyFont="1" applyBorder="1" applyAlignment="1">
      <alignment vertical="center" wrapText="1"/>
    </xf>
    <xf numFmtId="4" fontId="33" fillId="0" borderId="1" xfId="0" applyNumberFormat="1" applyFont="1" applyBorder="1"/>
    <xf numFmtId="4" fontId="32" fillId="0" borderId="3" xfId="0" applyNumberFormat="1" applyFont="1" applyBorder="1"/>
    <xf numFmtId="0" fontId="27" fillId="0" borderId="5" xfId="0" applyFont="1" applyBorder="1" applyAlignment="1">
      <alignment vertical="center" wrapText="1"/>
    </xf>
    <xf numFmtId="0" fontId="29" fillId="0" borderId="0" xfId="0" applyFont="1" applyBorder="1" applyAlignment="1">
      <alignment horizontal="justify" vertical="center" wrapText="1"/>
    </xf>
    <xf numFmtId="4" fontId="28" fillId="33" borderId="6" xfId="0" applyNumberFormat="1" applyFont="1" applyFill="1" applyBorder="1" applyAlignment="1">
      <alignment horizontal="right" wrapText="1"/>
    </xf>
    <xf numFmtId="0" fontId="29" fillId="0" borderId="1" xfId="0" applyFont="1" applyBorder="1" applyAlignment="1">
      <alignment wrapText="1"/>
    </xf>
    <xf numFmtId="0" fontId="29" fillId="0" borderId="2" xfId="0" applyFont="1" applyBorder="1" applyAlignment="1">
      <alignment horizontal="justify" vertical="center" wrapText="1"/>
    </xf>
    <xf numFmtId="0" fontId="29" fillId="0" borderId="3" xfId="0" applyFont="1" applyBorder="1" applyAlignment="1">
      <alignment horizontal="justify" vertical="center" wrapText="1"/>
    </xf>
    <xf numFmtId="4" fontId="30" fillId="33" borderId="6" xfId="0" applyNumberFormat="1" applyFont="1" applyFill="1" applyBorder="1"/>
    <xf numFmtId="4" fontId="28" fillId="0" borderId="3" xfId="0" applyNumberFormat="1" applyFont="1" applyBorder="1" applyAlignment="1">
      <alignment horizontal="right" vertical="center" wrapText="1"/>
    </xf>
    <xf numFmtId="4" fontId="30" fillId="0" borderId="1" xfId="0" applyNumberFormat="1" applyFont="1" applyBorder="1"/>
    <xf numFmtId="4" fontId="30" fillId="0" borderId="1" xfId="0" applyNumberFormat="1" applyFont="1" applyBorder="1" applyAlignment="1">
      <alignment vertical="center" wrapText="1"/>
    </xf>
    <xf numFmtId="4" fontId="28" fillId="0" borderId="1" xfId="0" applyNumberFormat="1" applyFont="1" applyBorder="1" applyAlignment="1">
      <alignment vertical="center" wrapText="1"/>
    </xf>
    <xf numFmtId="4" fontId="28" fillId="0" borderId="1" xfId="0" applyNumberFormat="1" applyFont="1" applyBorder="1"/>
    <xf numFmtId="4" fontId="30" fillId="0" borderId="3" xfId="0" applyNumberFormat="1" applyFont="1" applyBorder="1"/>
    <xf numFmtId="0" fontId="27" fillId="0" borderId="22" xfId="0" applyFont="1" applyBorder="1" applyAlignment="1">
      <alignment vertical="center" wrapText="1"/>
    </xf>
    <xf numFmtId="4" fontId="28" fillId="0" borderId="1" xfId="0" applyNumberFormat="1" applyFont="1" applyBorder="1" applyAlignment="1"/>
    <xf numFmtId="0" fontId="29" fillId="0" borderId="5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34" xfId="44"/>
    <cellStyle name="xl52" xfId="43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topLeftCell="A13" workbookViewId="0">
      <selection activeCell="B36" sqref="B36"/>
    </sheetView>
  </sheetViews>
  <sheetFormatPr defaultRowHeight="15" x14ac:dyDescent="0.25"/>
  <cols>
    <col min="1" max="1" width="25.5703125" customWidth="1"/>
    <col min="2" max="2" width="56.5703125" customWidth="1"/>
    <col min="3" max="3" width="16.7109375" customWidth="1"/>
    <col min="4" max="4" width="15.140625" customWidth="1"/>
    <col min="5" max="5" width="16.42578125" customWidth="1"/>
  </cols>
  <sheetData>
    <row r="1" spans="2:5" x14ac:dyDescent="0.25">
      <c r="C1" s="52" t="s">
        <v>18</v>
      </c>
      <c r="D1" s="52"/>
      <c r="E1" s="52"/>
    </row>
    <row r="2" spans="2:5" x14ac:dyDescent="0.25">
      <c r="C2" s="52" t="s">
        <v>20</v>
      </c>
      <c r="D2" s="52"/>
      <c r="E2" s="52"/>
    </row>
    <row r="3" spans="2:5" x14ac:dyDescent="0.25">
      <c r="C3" s="52" t="s">
        <v>21</v>
      </c>
      <c r="D3" s="52"/>
      <c r="E3" s="52"/>
    </row>
    <row r="4" spans="2:5" x14ac:dyDescent="0.25">
      <c r="C4" s="52" t="s">
        <v>33</v>
      </c>
      <c r="D4" s="52"/>
      <c r="E4" s="52"/>
    </row>
    <row r="5" spans="2:5" x14ac:dyDescent="0.25">
      <c r="C5" s="52" t="s">
        <v>22</v>
      </c>
      <c r="D5" s="52"/>
      <c r="E5" s="52"/>
    </row>
    <row r="6" spans="2:5" x14ac:dyDescent="0.25">
      <c r="C6" s="52" t="s">
        <v>31</v>
      </c>
      <c r="D6" s="52"/>
      <c r="E6" s="52"/>
    </row>
    <row r="7" spans="2:5" x14ac:dyDescent="0.25">
      <c r="B7" s="54" t="s">
        <v>19</v>
      </c>
      <c r="C7" s="54"/>
      <c r="D7" s="54"/>
      <c r="E7" s="54"/>
    </row>
    <row r="8" spans="2:5" x14ac:dyDescent="0.25">
      <c r="B8" s="52" t="s">
        <v>24</v>
      </c>
      <c r="C8" s="52"/>
      <c r="D8" s="52"/>
      <c r="E8" s="52"/>
    </row>
    <row r="11" spans="2:5" x14ac:dyDescent="0.25">
      <c r="B11" s="4"/>
      <c r="C11" s="5"/>
      <c r="D11" s="5"/>
      <c r="E11" s="4" t="s">
        <v>92</v>
      </c>
    </row>
    <row r="12" spans="2:5" x14ac:dyDescent="0.25">
      <c r="E12" s="1" t="s">
        <v>0</v>
      </c>
    </row>
    <row r="13" spans="2:5" x14ac:dyDescent="0.25">
      <c r="E13" s="1" t="s">
        <v>1</v>
      </c>
    </row>
    <row r="14" spans="2:5" x14ac:dyDescent="0.25">
      <c r="E14" s="1" t="s">
        <v>32</v>
      </c>
    </row>
    <row r="15" spans="2:5" x14ac:dyDescent="0.25">
      <c r="E15" s="1" t="s">
        <v>19</v>
      </c>
    </row>
    <row r="16" spans="2:5" x14ac:dyDescent="0.25">
      <c r="B16" s="52" t="s">
        <v>25</v>
      </c>
      <c r="C16" s="52"/>
      <c r="D16" s="52"/>
      <c r="E16" s="52"/>
    </row>
    <row r="17" spans="1:5" x14ac:dyDescent="0.25">
      <c r="B17" s="18"/>
      <c r="C17" s="18"/>
      <c r="D17" s="18"/>
      <c r="E17" s="18"/>
    </row>
    <row r="18" spans="1:5" ht="54" customHeight="1" x14ac:dyDescent="0.25">
      <c r="A18" s="44" t="s">
        <v>23</v>
      </c>
      <c r="B18" s="44"/>
      <c r="C18" s="44"/>
      <c r="D18" s="44"/>
      <c r="E18" s="44"/>
    </row>
    <row r="19" spans="1:5" x14ac:dyDescent="0.25">
      <c r="E19" s="2" t="s">
        <v>2</v>
      </c>
    </row>
    <row r="20" spans="1:5" x14ac:dyDescent="0.25">
      <c r="A20" s="45" t="s">
        <v>16</v>
      </c>
      <c r="B20" s="47" t="s">
        <v>3</v>
      </c>
      <c r="C20" s="53" t="s">
        <v>26</v>
      </c>
      <c r="D20" s="53" t="s">
        <v>27</v>
      </c>
      <c r="E20" s="50" t="s">
        <v>28</v>
      </c>
    </row>
    <row r="21" spans="1:5" x14ac:dyDescent="0.25">
      <c r="A21" s="46"/>
      <c r="B21" s="48"/>
      <c r="C21" s="48"/>
      <c r="D21" s="48"/>
      <c r="E21" s="51"/>
    </row>
    <row r="22" spans="1:5" x14ac:dyDescent="0.25">
      <c r="A22" s="46"/>
      <c r="B22" s="49"/>
      <c r="C22" s="49"/>
      <c r="D22" s="49"/>
      <c r="E22" s="51"/>
    </row>
    <row r="23" spans="1:5" x14ac:dyDescent="0.25">
      <c r="A23" s="6" t="s">
        <v>4</v>
      </c>
      <c r="B23" s="7" t="s">
        <v>5</v>
      </c>
      <c r="C23" s="35">
        <f>C27+C30+C33+C37+C41</f>
        <v>-3571527</v>
      </c>
      <c r="D23" s="22"/>
      <c r="E23" s="22"/>
    </row>
    <row r="24" spans="1:5" ht="25.5" hidden="1" x14ac:dyDescent="0.25">
      <c r="A24" s="8" t="s">
        <v>6</v>
      </c>
      <c r="B24" s="10" t="s">
        <v>7</v>
      </c>
      <c r="C24" s="36"/>
      <c r="D24" s="24"/>
      <c r="E24" s="24"/>
    </row>
    <row r="25" spans="1:5" ht="38.25" hidden="1" x14ac:dyDescent="0.25">
      <c r="A25" s="8" t="s">
        <v>8</v>
      </c>
      <c r="B25" s="10" t="s">
        <v>9</v>
      </c>
      <c r="C25" s="36"/>
      <c r="D25" s="24"/>
      <c r="E25" s="24"/>
    </row>
    <row r="26" spans="1:5" ht="38.25" hidden="1" x14ac:dyDescent="0.25">
      <c r="A26" s="8" t="s">
        <v>10</v>
      </c>
      <c r="B26" s="11" t="s">
        <v>11</v>
      </c>
      <c r="C26" s="37"/>
      <c r="D26" s="25"/>
      <c r="E26" s="23"/>
    </row>
    <row r="27" spans="1:5" x14ac:dyDescent="0.25">
      <c r="A27" s="6" t="s">
        <v>59</v>
      </c>
      <c r="B27" s="6" t="s">
        <v>60</v>
      </c>
      <c r="C27" s="38">
        <v>184400</v>
      </c>
      <c r="D27" s="25"/>
      <c r="E27" s="23"/>
    </row>
    <row r="28" spans="1:5" x14ac:dyDescent="0.25">
      <c r="A28" s="8" t="s">
        <v>61</v>
      </c>
      <c r="B28" s="8" t="s">
        <v>62</v>
      </c>
      <c r="C28" s="37">
        <v>184400</v>
      </c>
      <c r="D28" s="25"/>
      <c r="E28" s="23"/>
    </row>
    <row r="29" spans="1:5" x14ac:dyDescent="0.25">
      <c r="A29" s="8" t="s">
        <v>63</v>
      </c>
      <c r="B29" s="8" t="s">
        <v>62</v>
      </c>
      <c r="C29" s="37">
        <v>184400</v>
      </c>
      <c r="D29" s="25"/>
      <c r="E29" s="23"/>
    </row>
    <row r="30" spans="1:5" x14ac:dyDescent="0.25">
      <c r="A30" s="6" t="s">
        <v>64</v>
      </c>
      <c r="B30" s="6" t="s">
        <v>65</v>
      </c>
      <c r="C30" s="38">
        <v>186000</v>
      </c>
      <c r="D30" s="25"/>
      <c r="E30" s="23"/>
    </row>
    <row r="31" spans="1:5" ht="28.5" customHeight="1" x14ac:dyDescent="0.25">
      <c r="A31" s="8" t="s">
        <v>66</v>
      </c>
      <c r="B31" s="8" t="s">
        <v>67</v>
      </c>
      <c r="C31" s="37">
        <v>186000</v>
      </c>
      <c r="D31" s="25"/>
      <c r="E31" s="23"/>
    </row>
    <row r="32" spans="1:5" ht="39" customHeight="1" x14ac:dyDescent="0.25">
      <c r="A32" s="8" t="s">
        <v>68</v>
      </c>
      <c r="B32" s="8" t="s">
        <v>69</v>
      </c>
      <c r="C32" s="37">
        <v>186000</v>
      </c>
      <c r="D32" s="25"/>
      <c r="E32" s="23"/>
    </row>
    <row r="33" spans="1:6" ht="31.5" customHeight="1" x14ac:dyDescent="0.25">
      <c r="A33" s="6" t="s">
        <v>70</v>
      </c>
      <c r="B33" s="6" t="s">
        <v>71</v>
      </c>
      <c r="C33" s="38">
        <v>25000</v>
      </c>
      <c r="D33" s="25"/>
      <c r="E33" s="23"/>
    </row>
    <row r="34" spans="1:6" ht="26.25" customHeight="1" x14ac:dyDescent="0.25">
      <c r="A34" s="8" t="s">
        <v>72</v>
      </c>
      <c r="B34" s="8" t="s">
        <v>73</v>
      </c>
      <c r="C34" s="37">
        <v>25000</v>
      </c>
      <c r="D34" s="25"/>
      <c r="E34" s="23"/>
    </row>
    <row r="35" spans="1:6" ht="31.5" customHeight="1" x14ac:dyDescent="0.25">
      <c r="A35" s="8" t="s">
        <v>74</v>
      </c>
      <c r="B35" s="8" t="s">
        <v>75</v>
      </c>
      <c r="C35" s="36">
        <v>25000</v>
      </c>
      <c r="D35" s="26"/>
      <c r="E35" s="26"/>
      <c r="F35" s="12"/>
    </row>
    <row r="36" spans="1:6" ht="33" customHeight="1" x14ac:dyDescent="0.25">
      <c r="A36" s="15" t="s">
        <v>76</v>
      </c>
      <c r="B36" s="11" t="s">
        <v>77</v>
      </c>
      <c r="C36" s="36">
        <v>25000</v>
      </c>
      <c r="D36" s="23"/>
      <c r="E36" s="23"/>
      <c r="F36" s="12"/>
    </row>
    <row r="37" spans="1:6" ht="33" customHeight="1" x14ac:dyDescent="0.25">
      <c r="A37" s="6" t="s">
        <v>84</v>
      </c>
      <c r="B37" s="6" t="s">
        <v>85</v>
      </c>
      <c r="C37" s="39">
        <f>C38</f>
        <v>-4001927</v>
      </c>
      <c r="D37" s="23"/>
      <c r="E37" s="23"/>
      <c r="F37" s="12"/>
    </row>
    <row r="38" spans="1:6" ht="69" customHeight="1" x14ac:dyDescent="0.25">
      <c r="A38" s="8" t="s">
        <v>86</v>
      </c>
      <c r="B38" s="8" t="s">
        <v>87</v>
      </c>
      <c r="C38" s="36">
        <v>-4001927</v>
      </c>
      <c r="D38" s="23"/>
      <c r="E38" s="23"/>
      <c r="F38" s="12"/>
    </row>
    <row r="39" spans="1:6" ht="70.5" customHeight="1" x14ac:dyDescent="0.25">
      <c r="A39" s="8" t="s">
        <v>88</v>
      </c>
      <c r="B39" s="8" t="s">
        <v>89</v>
      </c>
      <c r="C39" s="36">
        <v>-4001927</v>
      </c>
      <c r="D39" s="23"/>
      <c r="E39" s="23"/>
      <c r="F39" s="12"/>
    </row>
    <row r="40" spans="1:6" ht="85.5" customHeight="1" x14ac:dyDescent="0.25">
      <c r="A40" s="8" t="s">
        <v>90</v>
      </c>
      <c r="B40" s="8" t="s">
        <v>91</v>
      </c>
      <c r="C40" s="36">
        <v>-4001927</v>
      </c>
      <c r="D40" s="23"/>
      <c r="E40" s="23"/>
      <c r="F40" s="12"/>
    </row>
    <row r="41" spans="1:6" x14ac:dyDescent="0.25">
      <c r="A41" s="28" t="s">
        <v>78</v>
      </c>
      <c r="B41" s="41" t="s">
        <v>79</v>
      </c>
      <c r="C41" s="39">
        <f>C42</f>
        <v>35000</v>
      </c>
      <c r="D41" s="23"/>
      <c r="E41" s="23"/>
      <c r="F41" s="12"/>
    </row>
    <row r="42" spans="1:6" ht="57" customHeight="1" x14ac:dyDescent="0.25">
      <c r="A42" s="15" t="s">
        <v>80</v>
      </c>
      <c r="B42" s="11" t="s">
        <v>81</v>
      </c>
      <c r="C42" s="40">
        <v>35000</v>
      </c>
      <c r="D42" s="27"/>
      <c r="E42" s="27"/>
      <c r="F42" s="12"/>
    </row>
    <row r="43" spans="1:6" ht="77.25" customHeight="1" x14ac:dyDescent="0.25">
      <c r="A43" s="8" t="s">
        <v>82</v>
      </c>
      <c r="B43" s="8" t="s">
        <v>83</v>
      </c>
      <c r="C43" s="36">
        <v>35000</v>
      </c>
      <c r="D43" s="23"/>
      <c r="E43" s="23"/>
      <c r="F43" s="12"/>
    </row>
    <row r="44" spans="1:6" x14ac:dyDescent="0.25">
      <c r="A44" s="6" t="s">
        <v>12</v>
      </c>
      <c r="B44" s="13" t="s">
        <v>13</v>
      </c>
      <c r="C44" s="9">
        <f t="shared" ref="C44:E44" si="0">C45</f>
        <v>12749080.830000002</v>
      </c>
      <c r="D44" s="9">
        <f t="shared" si="0"/>
        <v>0</v>
      </c>
      <c r="E44" s="9">
        <f t="shared" si="0"/>
        <v>0</v>
      </c>
    </row>
    <row r="45" spans="1:6" ht="33" customHeight="1" x14ac:dyDescent="0.25">
      <c r="A45" s="6" t="s">
        <v>14</v>
      </c>
      <c r="B45" s="13" t="s">
        <v>15</v>
      </c>
      <c r="C45" s="9">
        <f>C46+C49+C52</f>
        <v>12749080.830000002</v>
      </c>
      <c r="D45" s="9">
        <f t="shared" ref="D45:E45" si="1">D49</f>
        <v>0</v>
      </c>
      <c r="E45" s="9">
        <f t="shared" si="1"/>
        <v>0</v>
      </c>
    </row>
    <row r="46" spans="1:6" ht="25.5" customHeight="1" x14ac:dyDescent="0.25">
      <c r="A46" s="28" t="s">
        <v>34</v>
      </c>
      <c r="B46" s="13" t="s">
        <v>35</v>
      </c>
      <c r="C46" s="30">
        <f>C47</f>
        <v>15644245.66</v>
      </c>
      <c r="D46" s="19"/>
      <c r="E46" s="34"/>
    </row>
    <row r="47" spans="1:6" ht="31.5" customHeight="1" x14ac:dyDescent="0.25">
      <c r="A47" s="8" t="s">
        <v>36</v>
      </c>
      <c r="B47" s="29" t="s">
        <v>37</v>
      </c>
      <c r="C47" s="20">
        <f>C48</f>
        <v>15644245.66</v>
      </c>
      <c r="D47" s="19"/>
      <c r="E47" s="34"/>
    </row>
    <row r="48" spans="1:6" ht="35.25" customHeight="1" x14ac:dyDescent="0.25">
      <c r="A48" s="8" t="s">
        <v>38</v>
      </c>
      <c r="B48" s="14" t="s">
        <v>39</v>
      </c>
      <c r="C48" s="19">
        <v>15644245.66</v>
      </c>
      <c r="D48" s="19"/>
      <c r="E48" s="34"/>
    </row>
    <row r="49" spans="1:5" ht="27.75" customHeight="1" x14ac:dyDescent="0.25">
      <c r="A49" s="6" t="s">
        <v>29</v>
      </c>
      <c r="B49" s="13" t="s">
        <v>30</v>
      </c>
      <c r="C49" s="30">
        <f>C50</f>
        <v>3210640.83</v>
      </c>
      <c r="D49" s="30">
        <f t="shared" ref="D49:E49" si="2">D50</f>
        <v>0</v>
      </c>
      <c r="E49" s="30">
        <f t="shared" si="2"/>
        <v>0</v>
      </c>
    </row>
    <row r="50" spans="1:5" ht="75.75" customHeight="1" x14ac:dyDescent="0.25">
      <c r="A50" s="8" t="s">
        <v>40</v>
      </c>
      <c r="B50" s="31" t="s">
        <v>41</v>
      </c>
      <c r="C50" s="19">
        <f>C51</f>
        <v>3210640.83</v>
      </c>
      <c r="D50" s="19"/>
      <c r="E50" s="34"/>
    </row>
    <row r="51" spans="1:5" ht="80.25" customHeight="1" x14ac:dyDescent="0.25">
      <c r="A51" s="8" t="s">
        <v>42</v>
      </c>
      <c r="B51" s="31" t="s">
        <v>43</v>
      </c>
      <c r="C51" s="19">
        <v>3210640.83</v>
      </c>
      <c r="D51" s="19"/>
      <c r="E51" s="34"/>
    </row>
    <row r="52" spans="1:5" x14ac:dyDescent="0.25">
      <c r="A52" s="6" t="s">
        <v>44</v>
      </c>
      <c r="B52" s="13" t="s">
        <v>45</v>
      </c>
      <c r="C52" s="21">
        <f>C53+C55+C57</f>
        <v>-6105805.6600000001</v>
      </c>
      <c r="D52" s="21">
        <f t="shared" ref="D52:E52" si="3">D55+D57</f>
        <v>0</v>
      </c>
      <c r="E52" s="21">
        <f t="shared" si="3"/>
        <v>0</v>
      </c>
    </row>
    <row r="53" spans="1:5" ht="114.75" x14ac:dyDescent="0.25">
      <c r="A53" s="8" t="s">
        <v>55</v>
      </c>
      <c r="B53" s="32" t="s">
        <v>56</v>
      </c>
      <c r="C53" s="20">
        <f>C54</f>
        <v>78120</v>
      </c>
      <c r="D53" s="21"/>
      <c r="E53" s="30"/>
    </row>
    <row r="54" spans="1:5" ht="114.75" x14ac:dyDescent="0.25">
      <c r="A54" s="8" t="s">
        <v>57</v>
      </c>
      <c r="B54" s="32" t="s">
        <v>58</v>
      </c>
      <c r="C54" s="20">
        <v>78120</v>
      </c>
      <c r="D54" s="21"/>
      <c r="E54" s="30"/>
    </row>
    <row r="55" spans="1:5" ht="89.25" x14ac:dyDescent="0.25">
      <c r="A55" s="8" t="s">
        <v>46</v>
      </c>
      <c r="B55" s="32" t="s">
        <v>47</v>
      </c>
      <c r="C55" s="20">
        <f>C56</f>
        <v>4140360</v>
      </c>
      <c r="D55" s="20">
        <v>0</v>
      </c>
      <c r="E55" s="34">
        <v>0</v>
      </c>
    </row>
    <row r="56" spans="1:5" ht="102" x14ac:dyDescent="0.25">
      <c r="A56" s="8" t="s">
        <v>48</v>
      </c>
      <c r="B56" s="32" t="s">
        <v>49</v>
      </c>
      <c r="C56" s="20">
        <v>4140360</v>
      </c>
      <c r="D56" s="20">
        <v>0</v>
      </c>
      <c r="E56" s="34">
        <v>0</v>
      </c>
    </row>
    <row r="57" spans="1:5" x14ac:dyDescent="0.25">
      <c r="A57" s="8" t="s">
        <v>50</v>
      </c>
      <c r="B57" s="14" t="s">
        <v>51</v>
      </c>
      <c r="C57" s="20">
        <f>C58</f>
        <v>-10324285.66</v>
      </c>
      <c r="D57" s="20"/>
      <c r="E57" s="34"/>
    </row>
    <row r="58" spans="1:5" ht="25.5" x14ac:dyDescent="0.25">
      <c r="A58" s="8" t="s">
        <v>52</v>
      </c>
      <c r="B58" s="33" t="s">
        <v>53</v>
      </c>
      <c r="C58" s="20">
        <f>C59+C60</f>
        <v>-10324285.66</v>
      </c>
      <c r="D58" s="20"/>
      <c r="E58" s="34"/>
    </row>
    <row r="59" spans="1:5" ht="25.5" x14ac:dyDescent="0.25">
      <c r="A59" s="43"/>
      <c r="B59" s="33" t="s">
        <v>93</v>
      </c>
      <c r="C59" s="20">
        <v>-10847318.66</v>
      </c>
      <c r="D59" s="20"/>
      <c r="E59" s="34"/>
    </row>
    <row r="60" spans="1:5" ht="25.5" x14ac:dyDescent="0.25">
      <c r="A60" s="17"/>
      <c r="B60" s="16" t="s">
        <v>54</v>
      </c>
      <c r="C60" s="20">
        <v>523033</v>
      </c>
      <c r="D60" s="20"/>
      <c r="E60" s="34"/>
    </row>
    <row r="61" spans="1:5" ht="24" customHeight="1" x14ac:dyDescent="0.25">
      <c r="A61" s="6"/>
      <c r="B61" s="6" t="s">
        <v>17</v>
      </c>
      <c r="C61" s="42">
        <f>C44+C23</f>
        <v>9177553.8300000019</v>
      </c>
      <c r="D61" s="42">
        <f>D44+D23</f>
        <v>0</v>
      </c>
      <c r="E61" s="42">
        <f>E44+E23</f>
        <v>0</v>
      </c>
    </row>
    <row r="62" spans="1:5" ht="55.5" customHeight="1" x14ac:dyDescent="0.25">
      <c r="E62" s="3"/>
    </row>
    <row r="63" spans="1:5" ht="64.5" customHeight="1" x14ac:dyDescent="0.25">
      <c r="E63" s="3"/>
    </row>
  </sheetData>
  <mergeCells count="15">
    <mergeCell ref="C6:E6"/>
    <mergeCell ref="B7:E7"/>
    <mergeCell ref="B8:E8"/>
    <mergeCell ref="C1:E1"/>
    <mergeCell ref="C2:E2"/>
    <mergeCell ref="C3:E3"/>
    <mergeCell ref="C4:E4"/>
    <mergeCell ref="C5:E5"/>
    <mergeCell ref="A18:E18"/>
    <mergeCell ref="A20:A22"/>
    <mergeCell ref="B20:B22"/>
    <mergeCell ref="E20:E22"/>
    <mergeCell ref="B16:E16"/>
    <mergeCell ref="C20:C22"/>
    <mergeCell ref="D20:D22"/>
  </mergeCells>
  <phoneticPr fontId="0" type="noConversion"/>
  <pageMargins left="0.11811023622047245" right="0.11811023622047245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Трусова</dc:creator>
  <cp:lastModifiedBy>Петухова В. А.</cp:lastModifiedBy>
  <cp:lastPrinted>2023-01-11T09:16:57Z</cp:lastPrinted>
  <dcterms:created xsi:type="dcterms:W3CDTF">2014-11-05T13:31:02Z</dcterms:created>
  <dcterms:modified xsi:type="dcterms:W3CDTF">2024-10-10T08:49:42Z</dcterms:modified>
</cp:coreProperties>
</file>