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/>
  <xr:revisionPtr revIDLastSave="0" documentId="13_ncr:40009_{D4C972DD-C409-4D04-9F7E-412458A40332}" xr6:coauthVersionLast="47" xr6:coauthVersionMax="47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H8" i="1"/>
  <c r="H9" i="1"/>
  <c r="H10" i="1"/>
  <c r="H11" i="1"/>
  <c r="H7" i="1"/>
  <c r="G8" i="1"/>
  <c r="G9" i="1"/>
  <c r="G10" i="1"/>
  <c r="G11" i="1"/>
  <c r="G7" i="1"/>
  <c r="I8" i="1"/>
  <c r="I9" i="1"/>
  <c r="I10" i="1"/>
  <c r="I11" i="1"/>
  <c r="I7" i="1"/>
  <c r="D12" i="1"/>
  <c r="E12" i="1"/>
  <c r="I12" i="1" s="1"/>
  <c r="L12" i="1"/>
  <c r="K12" i="1"/>
  <c r="F12" i="1"/>
  <c r="H12" i="1" s="1"/>
  <c r="C12" i="1"/>
  <c r="G12" i="1" s="1"/>
  <c r="J12" i="1" l="1"/>
</calcChain>
</file>

<file path=xl/sharedStrings.xml><?xml version="1.0" encoding="utf-8"?>
<sst xmlns="http://schemas.openxmlformats.org/spreadsheetml/2006/main" count="29" uniqueCount="29">
  <si>
    <t>(рублей)</t>
  </si>
  <si>
    <t>Непрограммная  деятельность</t>
  </si>
  <si>
    <t>Наименование муниципальной программы</t>
  </si>
  <si>
    <t>ИТОГО:</t>
  </si>
  <si>
    <t>2023 год (оценка)</t>
  </si>
  <si>
    <t>77 728 062,39</t>
  </si>
  <si>
    <t>5 751 664,32</t>
  </si>
  <si>
    <t>129 530 844,38</t>
  </si>
  <si>
    <t>2 524 486,33</t>
  </si>
  <si>
    <t>3 312 436,1</t>
  </si>
  <si>
    <t xml:space="preserve"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</t>
  </si>
  <si>
    <t xml:space="preserve">Муниципальная программа Жирятинского района «Управление муниципальными финансами Жирятинского муниципального района Брянской области» </t>
  </si>
  <si>
    <t xml:space="preserve">Муниципальная программа Жирятинского района «Развитие образования Жирятинского муниципального района Брянской области» 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</si>
  <si>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</t>
  </si>
  <si>
    <t>МП (код)</t>
  </si>
  <si>
    <t>01</t>
  </si>
  <si>
    <t>02</t>
  </si>
  <si>
    <t>03</t>
  </si>
  <si>
    <t>04</t>
  </si>
  <si>
    <t>2022 год (факт)</t>
  </si>
  <si>
    <t>2023 год (первоначальный)</t>
  </si>
  <si>
    <t xml:space="preserve">2024 год </t>
  </si>
  <si>
    <t>2024-2022</t>
  </si>
  <si>
    <t>2024-2023 (оценка)</t>
  </si>
  <si>
    <t xml:space="preserve">2025 год </t>
  </si>
  <si>
    <t xml:space="preserve">2026 год </t>
  </si>
  <si>
    <t>2024/2022</t>
  </si>
  <si>
    <t>2024/2023 (оценка)</t>
  </si>
  <si>
    <t>Анализ исполнения бюджета Жирятинского муниципального района Брянской области по программной структуре в 2022 -2026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</si>
</sst>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2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3" borderId="0"/>
    <xf numFmtId="0" fontId="10" fillId="0" borderId="0">
      <alignment wrapText="1"/>
    </xf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horizontal="right"/>
    </xf>
    <xf numFmtId="0" fontId="10" fillId="3" borderId="8"/>
    <xf numFmtId="0" fontId="10" fillId="0" borderId="9">
      <alignment horizontal="center" vertical="center" wrapText="1"/>
    </xf>
    <xf numFmtId="0" fontId="10" fillId="3" borderId="10"/>
    <xf numFmtId="49" fontId="10" fillId="0" borderId="9">
      <alignment horizontal="left" vertical="top" wrapText="1" indent="2"/>
    </xf>
    <xf numFmtId="49" fontId="10" fillId="0" borderId="9">
      <alignment horizontal="center" vertical="top" shrinkToFit="1"/>
    </xf>
    <xf numFmtId="4" fontId="10" fillId="0" borderId="9">
      <alignment horizontal="right" vertical="top" shrinkToFit="1"/>
    </xf>
    <xf numFmtId="10" fontId="10" fillId="0" borderId="9">
      <alignment horizontal="right" vertical="top" shrinkToFit="1"/>
    </xf>
    <xf numFmtId="0" fontId="10" fillId="3" borderId="10">
      <alignment shrinkToFit="1"/>
    </xf>
    <xf numFmtId="0" fontId="12" fillId="0" borderId="9">
      <alignment horizontal="left"/>
    </xf>
    <xf numFmtId="4" fontId="12" fillId="4" borderId="9">
      <alignment horizontal="right" vertical="top" shrinkToFit="1"/>
    </xf>
    <xf numFmtId="10" fontId="12" fillId="4" borderId="9">
      <alignment horizontal="right" vertical="top" shrinkToFit="1"/>
    </xf>
    <xf numFmtId="0" fontId="10" fillId="3" borderId="11"/>
    <xf numFmtId="0" fontId="10" fillId="0" borderId="0">
      <alignment horizontal="left" wrapText="1"/>
    </xf>
    <xf numFmtId="0" fontId="12" fillId="0" borderId="9">
      <alignment vertical="top" wrapText="1"/>
    </xf>
    <xf numFmtId="4" fontId="12" fillId="5" borderId="9">
      <alignment horizontal="right" vertical="top" shrinkToFit="1"/>
    </xf>
    <xf numFmtId="10" fontId="12" fillId="5" borderId="9">
      <alignment horizontal="right" vertical="top" shrinkToFit="1"/>
    </xf>
    <xf numFmtId="0" fontId="10" fillId="3" borderId="10">
      <alignment horizontal="center"/>
    </xf>
    <xf numFmtId="0" fontId="10" fillId="3" borderId="10">
      <alignment horizontal="left"/>
    </xf>
    <xf numFmtId="0" fontId="10" fillId="3" borderId="11">
      <alignment horizontal="center"/>
    </xf>
    <xf numFmtId="0" fontId="10" fillId="3" borderId="11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10" fillId="0" borderId="0" xfId="8" applyNumberFormat="1" applyProtection="1">
      <protection locked="0"/>
    </xf>
    <xf numFmtId="0" fontId="10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3" xfId="16" applyNumberFormat="1" applyFont="1" applyBorder="1" applyAlignment="1" applyProtection="1">
      <alignment horizontal="center" vertical="center" shrinkToFit="1"/>
      <protection locked="0"/>
    </xf>
    <xf numFmtId="49" fontId="5" fillId="0" borderId="4" xfId="16" applyNumberFormat="1" applyFont="1" applyBorder="1" applyAlignment="1" applyProtection="1">
      <alignment horizontal="center" vertical="center" shrinkToFit="1"/>
      <protection locked="0"/>
    </xf>
    <xf numFmtId="49" fontId="5" fillId="0" borderId="10" xfId="16" applyNumberFormat="1" applyFont="1" applyBorder="1" applyAlignment="1" applyProtection="1">
      <alignment horizontal="center" vertical="center" shrinkToFit="1"/>
      <protection locked="0"/>
    </xf>
    <xf numFmtId="4" fontId="7" fillId="0" borderId="9" xfId="26" applyNumberFormat="1" applyFont="1" applyFill="1" applyAlignment="1" applyProtection="1">
      <alignment horizontal="center" vertical="center" shrinkToFit="1"/>
      <protection locked="0"/>
    </xf>
    <xf numFmtId="4" fontId="5" fillId="0" borderId="12" xfId="26" applyNumberFormat="1" applyFont="1" applyFill="1" applyBorder="1" applyAlignment="1" applyProtection="1">
      <alignment horizontal="right" vertical="center" shrinkToFit="1"/>
      <protection locked="0"/>
    </xf>
    <xf numFmtId="4" fontId="7" fillId="0" borderId="9" xfId="26" applyNumberFormat="1" applyFont="1" applyFill="1" applyAlignment="1" applyProtection="1">
      <alignment horizontal="right" vertical="center" shrinkToFit="1"/>
      <protection locked="0"/>
    </xf>
    <xf numFmtId="4" fontId="7" fillId="0" borderId="13" xfId="27" applyNumberFormat="1" applyFont="1" applyFill="1" applyBorder="1" applyAlignment="1" applyProtection="1">
      <alignment horizontal="right" vertical="center" shrinkToFit="1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5" fillId="0" borderId="9" xfId="26" applyNumberFormat="1" applyFont="1" applyFill="1" applyAlignment="1" applyProtection="1">
      <alignment horizontal="right" vertical="center" shrinkToFit="1"/>
      <protection locked="0"/>
    </xf>
    <xf numFmtId="49" fontId="5" fillId="0" borderId="11" xfId="16" applyNumberFormat="1" applyFont="1" applyBorder="1" applyAlignment="1" applyProtection="1">
      <alignment horizontal="center" vertical="center" shrinkToFit="1"/>
      <protection locked="0"/>
    </xf>
    <xf numFmtId="4" fontId="7" fillId="0" borderId="14" xfId="26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8" xfId="16" applyNumberFormat="1" applyFont="1" applyBorder="1" applyAlignment="1" applyProtection="1">
      <alignment horizontal="center" vertical="center" shrinkToFit="1"/>
      <protection locked="0"/>
    </xf>
    <xf numFmtId="4" fontId="7" fillId="0" borderId="12" xfId="26" applyNumberFormat="1" applyFont="1" applyFill="1" applyBorder="1" applyAlignment="1" applyProtection="1">
      <alignment horizontal="center" vertical="center" shrinkToFit="1"/>
      <protection locked="0"/>
    </xf>
    <xf numFmtId="4" fontId="7" fillId="0" borderId="12" xfId="26" applyNumberFormat="1" applyFont="1" applyFill="1" applyBorder="1" applyAlignment="1" applyProtection="1">
      <alignment horizontal="right" vertical="center" shrinkToFit="1"/>
      <protection locked="0"/>
    </xf>
    <xf numFmtId="4" fontId="7" fillId="0" borderId="15" xfId="27" applyNumberFormat="1" applyFont="1" applyFill="1" applyBorder="1" applyAlignment="1" applyProtection="1">
      <alignment horizontal="right" vertical="center" shrinkToFit="1"/>
      <protection locked="0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/>
    <xf numFmtId="4" fontId="6" fillId="7" borderId="1" xfId="0" applyNumberFormat="1" applyFont="1" applyFill="1" applyBorder="1" applyAlignment="1" applyProtection="1"/>
    <xf numFmtId="4" fontId="6" fillId="7" borderId="9" xfId="21" applyNumberFormat="1" applyFont="1" applyFill="1" applyProtection="1">
      <alignment horizontal="right" vertical="top" shrinkToFit="1"/>
      <protection locked="0"/>
    </xf>
    <xf numFmtId="4" fontId="5" fillId="7" borderId="12" xfId="26" applyNumberFormat="1" applyFont="1" applyFill="1" applyBorder="1" applyAlignment="1" applyProtection="1">
      <alignment horizontal="right" vertical="center" shrinkToFit="1"/>
      <protection locked="0"/>
    </xf>
    <xf numFmtId="4" fontId="7" fillId="7" borderId="9" xfId="26" applyNumberFormat="1" applyFont="1" applyFill="1" applyAlignment="1" applyProtection="1">
      <alignment horizontal="right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L14"/>
  <sheetViews>
    <sheetView showGridLines="0" tabSelected="1" zoomScale="80" zoomScaleNormal="80" workbookViewId="0">
      <pane ySplit="5" topLeftCell="A6" activePane="bottomLeft" state="frozen"/>
      <selection pane="bottomLeft" activeCell="D8" sqref="D8"/>
    </sheetView>
  </sheetViews>
  <sheetFormatPr defaultRowHeight="15" outlineLevelRow="1" x14ac:dyDescent="0.25"/>
  <cols>
    <col min="1" max="1" width="52.7109375" style="1" customWidth="1"/>
    <col min="2" max="2" width="8.5703125" style="1" customWidth="1"/>
    <col min="3" max="3" width="19.42578125" style="1" customWidth="1"/>
    <col min="4" max="4" width="19.7109375" style="1" customWidth="1"/>
    <col min="5" max="5" width="18.5703125" style="1" customWidth="1"/>
    <col min="6" max="6" width="18.140625" style="1" customWidth="1"/>
    <col min="7" max="7" width="17" style="1" customWidth="1"/>
    <col min="8" max="8" width="16.7109375" style="1" customWidth="1"/>
    <col min="9" max="9" width="17.42578125" style="1" customWidth="1"/>
    <col min="10" max="10" width="16.7109375" style="1" customWidth="1"/>
    <col min="11" max="11" width="15.140625" style="1" customWidth="1"/>
    <col min="12" max="12" width="16" style="1" customWidth="1"/>
    <col min="13" max="16384" width="9.140625" style="1"/>
  </cols>
  <sheetData>
    <row r="1" spans="1:12" ht="12.7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9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 t="s">
        <v>0</v>
      </c>
    </row>
    <row r="5" spans="1:12" ht="75" customHeight="1" x14ac:dyDescent="0.25">
      <c r="A5" s="31" t="s">
        <v>2</v>
      </c>
      <c r="B5" s="31" t="s">
        <v>14</v>
      </c>
      <c r="C5" s="32" t="s">
        <v>19</v>
      </c>
      <c r="D5" s="31" t="s">
        <v>20</v>
      </c>
      <c r="E5" s="32" t="s">
        <v>4</v>
      </c>
      <c r="F5" s="31" t="s">
        <v>21</v>
      </c>
      <c r="G5" s="31" t="s">
        <v>22</v>
      </c>
      <c r="H5" s="31" t="s">
        <v>26</v>
      </c>
      <c r="I5" s="33" t="s">
        <v>23</v>
      </c>
      <c r="J5" s="31" t="s">
        <v>27</v>
      </c>
      <c r="K5" s="33" t="s">
        <v>24</v>
      </c>
      <c r="L5" s="34" t="s">
        <v>25</v>
      </c>
    </row>
    <row r="6" spans="1:12" ht="18" customHeight="1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9">
        <v>12</v>
      </c>
    </row>
    <row r="7" spans="1:12" ht="81" customHeight="1" x14ac:dyDescent="0.25">
      <c r="A7" s="9" t="s">
        <v>10</v>
      </c>
      <c r="B7" s="22" t="s">
        <v>15</v>
      </c>
      <c r="C7" s="23" t="s">
        <v>5</v>
      </c>
      <c r="D7" s="24">
        <v>70398597.170000002</v>
      </c>
      <c r="E7" s="24">
        <v>81008259.959999993</v>
      </c>
      <c r="F7" s="15">
        <v>87418100.459999993</v>
      </c>
      <c r="G7" s="15">
        <f t="shared" ref="G7:G12" si="0">F7-C7</f>
        <v>9690038.0699999928</v>
      </c>
      <c r="H7" s="25">
        <f t="shared" ref="H7:H12" si="1">F7/C7*100</f>
        <v>112.46658899250608</v>
      </c>
      <c r="I7" s="25">
        <f t="shared" ref="I7:I12" si="2">F7-E7</f>
        <v>6409840.5</v>
      </c>
      <c r="J7" s="25">
        <f t="shared" ref="J7:J12" si="3">F7/E7*100</f>
        <v>107.91257644981516</v>
      </c>
      <c r="K7" s="26">
        <v>90759408.560000002</v>
      </c>
      <c r="L7" s="27">
        <v>175148154.49000001</v>
      </c>
    </row>
    <row r="8" spans="1:12" ht="62.25" customHeight="1" outlineLevel="1" x14ac:dyDescent="0.25">
      <c r="A8" s="6" t="s">
        <v>11</v>
      </c>
      <c r="B8" s="10" t="s">
        <v>16</v>
      </c>
      <c r="C8" s="13" t="s">
        <v>6</v>
      </c>
      <c r="D8" s="14">
        <v>4605823</v>
      </c>
      <c r="E8" s="14">
        <v>5625904</v>
      </c>
      <c r="F8" s="19">
        <v>4810265</v>
      </c>
      <c r="G8" s="15">
        <f t="shared" si="0"/>
        <v>-941399.3200000003</v>
      </c>
      <c r="H8" s="16">
        <f t="shared" si="1"/>
        <v>83.632575414275905</v>
      </c>
      <c r="I8" s="16">
        <f t="shared" si="2"/>
        <v>-815639</v>
      </c>
      <c r="J8" s="16">
        <f t="shared" si="3"/>
        <v>85.502081087768303</v>
      </c>
      <c r="K8" s="19">
        <v>4812588</v>
      </c>
      <c r="L8" s="19">
        <v>4815004</v>
      </c>
    </row>
    <row r="9" spans="1:12" ht="78.75" customHeight="1" outlineLevel="1" x14ac:dyDescent="0.25">
      <c r="A9" s="7" t="s">
        <v>12</v>
      </c>
      <c r="B9" s="10" t="s">
        <v>17</v>
      </c>
      <c r="C9" s="20" t="s">
        <v>7</v>
      </c>
      <c r="D9" s="14">
        <v>128567575.41</v>
      </c>
      <c r="E9" s="14">
        <v>133592870.43000001</v>
      </c>
      <c r="F9" s="19">
        <v>133509617.44</v>
      </c>
      <c r="G9" s="15">
        <f t="shared" si="0"/>
        <v>3978773.0600000024</v>
      </c>
      <c r="H9" s="16">
        <f t="shared" si="1"/>
        <v>103.07168001493731</v>
      </c>
      <c r="I9" s="16">
        <f t="shared" si="2"/>
        <v>-83252.990000009537</v>
      </c>
      <c r="J9" s="16">
        <f t="shared" si="3"/>
        <v>99.937681562098305</v>
      </c>
      <c r="K9" s="17">
        <v>123958692.77</v>
      </c>
      <c r="L9" s="18">
        <v>124242343.38</v>
      </c>
    </row>
    <row r="10" spans="1:12" ht="90" customHeight="1" outlineLevel="1" x14ac:dyDescent="0.25">
      <c r="A10" s="7" t="s">
        <v>13</v>
      </c>
      <c r="B10" s="10" t="s">
        <v>18</v>
      </c>
      <c r="C10" s="11" t="s">
        <v>8</v>
      </c>
      <c r="D10" s="14">
        <v>1954961</v>
      </c>
      <c r="E10" s="14">
        <v>1965131</v>
      </c>
      <c r="F10" s="19">
        <v>2253294.9</v>
      </c>
      <c r="G10" s="15">
        <f t="shared" si="0"/>
        <v>-271191.43000000017</v>
      </c>
      <c r="H10" s="16">
        <f t="shared" si="1"/>
        <v>89.257559972606387</v>
      </c>
      <c r="I10" s="16">
        <f t="shared" si="2"/>
        <v>288163.89999999991</v>
      </c>
      <c r="J10" s="16">
        <f t="shared" si="3"/>
        <v>114.663851926411</v>
      </c>
      <c r="K10" s="17">
        <v>7812399.6399999997</v>
      </c>
      <c r="L10" s="18">
        <v>5773222.0700000003</v>
      </c>
    </row>
    <row r="11" spans="1:12" ht="21" customHeight="1" outlineLevel="1" x14ac:dyDescent="0.25">
      <c r="A11" s="6" t="s">
        <v>1</v>
      </c>
      <c r="B11" s="30">
        <v>10</v>
      </c>
      <c r="C11" s="12" t="s">
        <v>9</v>
      </c>
      <c r="D11" s="21">
        <v>2173330</v>
      </c>
      <c r="E11" s="21">
        <v>2795935</v>
      </c>
      <c r="F11" s="16">
        <v>2356717</v>
      </c>
      <c r="G11" s="15">
        <f t="shared" si="0"/>
        <v>-955719.10000000009</v>
      </c>
      <c r="H11" s="16">
        <f t="shared" si="1"/>
        <v>71.147546061341387</v>
      </c>
      <c r="I11" s="16">
        <f t="shared" si="2"/>
        <v>-439218</v>
      </c>
      <c r="J11" s="16">
        <f t="shared" si="3"/>
        <v>84.290836518016334</v>
      </c>
      <c r="K11" s="17">
        <v>4451221</v>
      </c>
      <c r="L11" s="18">
        <v>6751289</v>
      </c>
    </row>
    <row r="12" spans="1:12" ht="16.5" customHeight="1" x14ac:dyDescent="0.25">
      <c r="A12" s="35" t="s">
        <v>3</v>
      </c>
      <c r="B12" s="35"/>
      <c r="C12" s="36">
        <f>C7+C8+C9+C10+C11</f>
        <v>218847493.52000001</v>
      </c>
      <c r="D12" s="36">
        <f>D7+D8+D9+D10+D11</f>
        <v>207700286.57999998</v>
      </c>
      <c r="E12" s="36">
        <f>E7+E8+E9+E10+E11</f>
        <v>224988100.38999999</v>
      </c>
      <c r="F12" s="37">
        <f>F7+F8+F9+F10+F11</f>
        <v>230347994.79999998</v>
      </c>
      <c r="G12" s="38">
        <f t="shared" si="0"/>
        <v>11500501.279999971</v>
      </c>
      <c r="H12" s="39">
        <f t="shared" si="1"/>
        <v>105.25502992747273</v>
      </c>
      <c r="I12" s="39">
        <f t="shared" si="2"/>
        <v>5359894.4099999964</v>
      </c>
      <c r="J12" s="39">
        <f t="shared" si="3"/>
        <v>102.38230128647206</v>
      </c>
      <c r="K12" s="37">
        <f>K7+K8+K9+K10+K11</f>
        <v>231794309.96999997</v>
      </c>
      <c r="L12" s="37">
        <f>L7+L8+L9+L10+L11</f>
        <v>316730012.94</v>
      </c>
    </row>
    <row r="13" spans="1:12" ht="12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15" customHeight="1" x14ac:dyDescent="0.25">
      <c r="A14" s="40"/>
      <c r="B14" s="40"/>
      <c r="C14" s="40"/>
      <c r="D14" s="40"/>
      <c r="E14" s="40"/>
      <c r="F14" s="40"/>
      <c r="G14" s="8"/>
      <c r="H14" s="3"/>
      <c r="I14" s="3"/>
      <c r="J14" s="3"/>
      <c r="K14" s="3"/>
    </row>
  </sheetData>
  <mergeCells count="4">
    <mergeCell ref="A14:F14"/>
    <mergeCell ref="A2:K2"/>
    <mergeCell ref="A3:K3"/>
    <mergeCell ref="A1:K1"/>
  </mergeCells>
  <pageMargins left="0" right="0" top="0.59055118110236227" bottom="0.59055118110236227" header="0.39370078740157483" footer="0.39370078740157483"/>
  <pageSetup paperSize="9" scale="55" fitToHeight="20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2023-11-29T13:16:17Z</dcterms:created>
  <dcterms:modified xsi:type="dcterms:W3CDTF">2023-11-29T13:16:21Z</dcterms:modified>
</cp:coreProperties>
</file>