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E3E9E127-A2E1-456A-B84E-9F9D15FA85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услуги" sheetId="1" r:id="rId1"/>
  </sheets>
  <definedNames>
    <definedName name="_xlnm.Print_Area" localSheetId="0">услуги!$A$1:$N$34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L30" i="1"/>
  <c r="M30" i="1"/>
  <c r="N30" i="1"/>
  <c r="J30" i="1"/>
  <c r="K26" i="1"/>
  <c r="L26" i="1"/>
  <c r="M26" i="1"/>
  <c r="N26" i="1"/>
  <c r="J26" i="1"/>
  <c r="N18" i="1"/>
  <c r="K18" i="1"/>
  <c r="K17" i="1" s="1"/>
  <c r="L18" i="1"/>
  <c r="M18" i="1"/>
  <c r="J18" i="1"/>
  <c r="J17" i="1" s="1"/>
  <c r="K13" i="1"/>
  <c r="L13" i="1"/>
  <c r="M13" i="1"/>
  <c r="N13" i="1"/>
  <c r="J13" i="1"/>
  <c r="K10" i="1"/>
  <c r="L10" i="1"/>
  <c r="M10" i="1"/>
  <c r="N10" i="1"/>
  <c r="J10" i="1"/>
  <c r="K8" i="1"/>
  <c r="L8" i="1"/>
  <c r="M8" i="1"/>
  <c r="N8" i="1"/>
  <c r="J8" i="1"/>
  <c r="J7" i="1" l="1"/>
  <c r="N17" i="1"/>
  <c r="M17" i="1"/>
  <c r="L17" i="1"/>
  <c r="K7" i="1"/>
  <c r="J6" i="1"/>
  <c r="N7" i="1"/>
  <c r="N6" i="1" s="1"/>
  <c r="K6" i="1"/>
  <c r="M7" i="1"/>
  <c r="L7" i="1"/>
  <c r="M6" i="1" l="1"/>
  <c r="L6" i="1"/>
</calcChain>
</file>

<file path=xl/sharedStrings.xml><?xml version="1.0" encoding="utf-8"?>
<sst xmlns="http://schemas.openxmlformats.org/spreadsheetml/2006/main" count="82" uniqueCount="51">
  <si>
    <t>Реализация дополнительных общеразвивающих программ</t>
  </si>
  <si>
    <t>Наименование муниципальной услуги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</si>
  <si>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</si>
  <si>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Организация деятельности клубных формирований и формирований самодеятельного народного творчества</t>
  </si>
  <si>
    <t>Организация и проведение мероприятий</t>
  </si>
  <si>
    <t>Библиотечное, библиографическое и информационное обслуживание пользователей библиотеки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</si>
  <si>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</si>
  <si>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</si>
  <si>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</si>
  <si>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Присмотр и уход</t>
  </si>
  <si>
    <t>Реализация основных общеобразовательных программ дошкольного образования (от 1 до 3-х лет)</t>
  </si>
  <si>
    <t>Реализация основных общеобразовательных программ дошкольного образования (от 3-х до 8-ми)</t>
  </si>
  <si>
    <t>Реализация дополнительных общеразвивающих программ (не указано)</t>
  </si>
  <si>
    <t>Реализация дополнительных общеразвивающих программ (физкультурно-спортивная)</t>
  </si>
  <si>
    <t>Коррекционно-развивающая, компенсирующая и логопедическая помощь обучающимся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</si>
  <si>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</si>
  <si>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ГРБС</t>
  </si>
  <si>
    <t>Администрация Жирятинского района</t>
  </si>
  <si>
    <t>2024 год (план)</t>
  </si>
  <si>
    <t>2025 год (план)</t>
  </si>
  <si>
    <t>2026 год (план)</t>
  </si>
  <si>
    <t>Наименование показателя объёма муниципальной услуги (работы)</t>
  </si>
  <si>
    <t>Отдел образования администрации Жирятинского района</t>
  </si>
  <si>
    <t>Сведения о планируемых на 2024 год и на плановый период 2025 и 2026 годов объемах оказания муниципальных услуг (выполнения работ) муниципальными учреждениями Жирятинского района, а также о планируемых объемах их финансового обеспечения в сравнении с ожидаемым исполнением за 2023 год и отчетным за 2022 год</t>
  </si>
  <si>
    <t>Единица измерения</t>
  </si>
  <si>
    <t>Сведения об объемах указываемых муниципальных услуг</t>
  </si>
  <si>
    <t>2022 год (факт)</t>
  </si>
  <si>
    <t>2023 год (оценка)</t>
  </si>
  <si>
    <t>Другие общегосударственные вопросы</t>
  </si>
  <si>
    <t xml:space="preserve">Единица </t>
  </si>
  <si>
    <t xml:space="preserve">Количество услуг </t>
  </si>
  <si>
    <t>Финансовое обеспечение выполнения муниципального задания</t>
  </si>
  <si>
    <t>Дополнительное образование детей</t>
  </si>
  <si>
    <t>Человеко-час</t>
  </si>
  <si>
    <t xml:space="preserve">Количество человеко-часов </t>
  </si>
  <si>
    <t>Культура</t>
  </si>
  <si>
    <t>Количество посещений</t>
  </si>
  <si>
    <t>Количество проведенных мероприятий</t>
  </si>
  <si>
    <t>Дошкольное образование</t>
  </si>
  <si>
    <t>Общее образование</t>
  </si>
  <si>
    <t>Человек</t>
  </si>
  <si>
    <t>Человеко-день</t>
  </si>
  <si>
    <t xml:space="preserve"> Число обучающихся </t>
  </si>
  <si>
    <t xml:space="preserve">  Число человеко-дней обучения              </t>
  </si>
  <si>
    <t xml:space="preserve">  Число человеко-часов пребывания              </t>
  </si>
  <si>
    <t xml:space="preserve">Число обучающихся </t>
  </si>
  <si>
    <t xml:space="preserve"> Число человеко-дней обучения         </t>
  </si>
  <si>
    <t xml:space="preserve"> Число обучающихся</t>
  </si>
  <si>
    <t xml:space="preserve"> Число человеко-часов пребывания </t>
  </si>
  <si>
    <t>Реализация дополнительных предпрофессиональных программ в области искусства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</si>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</sst>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color rgb="FF000000"/>
      <name val="Arial Cyr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" fontId="1" fillId="2" borderId="7">
      <alignment horizontal="right" vertical="top" shrinkToFit="1"/>
    </xf>
    <xf numFmtId="4" fontId="1" fillId="3" borderId="7">
      <alignment horizontal="right" vertical="top" shrinkToFit="1"/>
    </xf>
  </cellStyleXfs>
  <cellXfs count="73">
    <xf numFmtId="0" fontId="0" fillId="0" borderId="0" xfId="0"/>
    <xf numFmtId="0" fontId="0" fillId="0" borderId="0" xfId="0" applyFill="1"/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6" fillId="0" borderId="8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vertical="center" wrapText="1" shrinkToFi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vertical="center" wrapText="1" shrinkToFit="1"/>
    </xf>
    <xf numFmtId="0" fontId="5" fillId="5" borderId="1" xfId="0" applyFont="1" applyFill="1" applyBorder="1" applyAlignment="1">
      <alignment horizontal="left" vertical="center" wrapText="1" shrinkToFit="1"/>
    </xf>
    <xf numFmtId="0" fontId="6" fillId="5" borderId="1" xfId="0" applyFont="1" applyFill="1" applyBorder="1" applyAlignment="1">
      <alignment horizontal="left" vertical="center" wrapText="1" shrinkToFit="1"/>
    </xf>
    <xf numFmtId="0" fontId="6" fillId="6" borderId="3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 shrinkToFit="1"/>
    </xf>
    <xf numFmtId="0" fontId="6" fillId="5" borderId="3" xfId="0" applyFont="1" applyFill="1" applyBorder="1" applyAlignment="1">
      <alignment vertical="center" wrapText="1" shrinkToFit="1"/>
    </xf>
    <xf numFmtId="0" fontId="7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4" fontId="6" fillId="6" borderId="3" xfId="0" applyNumberFormat="1" applyFont="1" applyFill="1" applyBorder="1" applyAlignment="1">
      <alignment horizontal="center" vertical="center" wrapText="1" shrinkToFit="1"/>
    </xf>
    <xf numFmtId="4" fontId="6" fillId="0" borderId="3" xfId="0" applyNumberFormat="1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6" borderId="3" xfId="0" applyNumberFormat="1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4" fontId="6" fillId="5" borderId="3" xfId="0" applyNumberFormat="1" applyFont="1" applyFill="1" applyBorder="1" applyAlignment="1">
      <alignment horizontal="center" vertical="center" wrapText="1" shrinkToFit="1"/>
    </xf>
    <xf numFmtId="4" fontId="6" fillId="5" borderId="1" xfId="0" applyNumberFormat="1" applyFont="1" applyFill="1" applyBorder="1" applyAlignment="1">
      <alignment horizontal="center" vertical="center" wrapText="1" shrinkToFit="1"/>
    </xf>
    <xf numFmtId="4" fontId="5" fillId="4" borderId="1" xfId="0" applyNumberFormat="1" applyFont="1" applyFill="1" applyBorder="1" applyAlignment="1">
      <alignment horizontal="center" vertical="center" wrapText="1" shrinkToFit="1"/>
    </xf>
    <xf numFmtId="4" fontId="6" fillId="5" borderId="1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 shrinkToFit="1"/>
    </xf>
    <xf numFmtId="4" fontId="6" fillId="0" borderId="9" xfId="0" applyNumberFormat="1" applyFont="1" applyFill="1" applyBorder="1" applyAlignment="1">
      <alignment horizontal="center" vertical="center" wrapText="1" shrinkToFit="1"/>
    </xf>
    <xf numFmtId="4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 shrinkToFit="1"/>
    </xf>
    <xf numFmtId="0" fontId="5" fillId="4" borderId="6" xfId="0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3">
    <cellStyle name="xl36" xfId="1" xr:uid="{00000000-0005-0000-0000-000000000000}"/>
    <cellStyle name="xl37" xfId="2" xr:uid="{00000000-0005-0000-0000-000001000000}"/>
    <cellStyle name="Обычный" xfId="0" builtinId="0"/>
  </cellStyles>
  <dxfs count="0"/>
  <tableStyles count="0" defaultTableStyle="TableStyleMedium2" defaultPivotStyle="PivotStyleLight16"/>
  <colors>
    <mruColors>
      <color rgb="FF3A0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view="pageBreakPreview" zoomScale="64" zoomScaleNormal="100" zoomScaleSheetLayoutView="64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" sqref="B1:N1"/>
    </sheetView>
  </sheetViews>
  <sheetFormatPr defaultColWidth="9.140625" defaultRowHeight="12.75" x14ac:dyDescent="0.2"/>
  <cols>
    <col min="1" max="1" width="9.140625" style="1"/>
    <col min="2" max="2" width="46.85546875" style="1" customWidth="1"/>
    <col min="3" max="3" width="33.28515625" style="1" customWidth="1"/>
    <col min="4" max="4" width="19.28515625" style="1" customWidth="1"/>
    <col min="5" max="5" width="13.85546875" style="1" customWidth="1"/>
    <col min="6" max="6" width="12.85546875" style="1" customWidth="1"/>
    <col min="7" max="7" width="13.140625" style="1" customWidth="1"/>
    <col min="8" max="8" width="12.42578125" style="1" customWidth="1"/>
    <col min="9" max="9" width="11.140625" style="1" customWidth="1"/>
    <col min="10" max="10" width="17.5703125" style="1" customWidth="1"/>
    <col min="11" max="11" width="18.7109375" style="1" customWidth="1"/>
    <col min="12" max="12" width="18.140625" style="1" customWidth="1"/>
    <col min="13" max="13" width="19" style="1" customWidth="1"/>
    <col min="14" max="14" width="19.7109375" style="1" customWidth="1"/>
    <col min="15" max="16384" width="9.140625" style="1"/>
  </cols>
  <sheetData>
    <row r="1" spans="1:14" ht="51" customHeight="1" x14ac:dyDescent="0.25">
      <c r="B1" s="71" t="s">
        <v>23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x14ac:dyDescent="0.2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4" ht="33" customHeight="1" x14ac:dyDescent="0.2">
      <c r="A4" s="57" t="s">
        <v>16</v>
      </c>
      <c r="B4" s="62" t="s">
        <v>1</v>
      </c>
      <c r="C4" s="62" t="s">
        <v>21</v>
      </c>
      <c r="D4" s="62" t="s">
        <v>24</v>
      </c>
      <c r="E4" s="64" t="s">
        <v>25</v>
      </c>
      <c r="F4" s="64"/>
      <c r="G4" s="64"/>
      <c r="H4" s="64"/>
      <c r="I4" s="64"/>
      <c r="J4" s="65" t="s">
        <v>31</v>
      </c>
      <c r="K4" s="66"/>
      <c r="L4" s="66"/>
      <c r="M4" s="66"/>
      <c r="N4" s="66"/>
    </row>
    <row r="5" spans="1:14" ht="63.75" customHeight="1" x14ac:dyDescent="0.2">
      <c r="A5" s="58"/>
      <c r="B5" s="63"/>
      <c r="C5" s="63"/>
      <c r="D5" s="63"/>
      <c r="E5" s="14" t="s">
        <v>26</v>
      </c>
      <c r="F5" s="14" t="s">
        <v>27</v>
      </c>
      <c r="G5" s="14" t="s">
        <v>18</v>
      </c>
      <c r="H5" s="14" t="s">
        <v>19</v>
      </c>
      <c r="I5" s="14" t="s">
        <v>20</v>
      </c>
      <c r="J5" s="5" t="s">
        <v>26</v>
      </c>
      <c r="K5" s="5" t="s">
        <v>27</v>
      </c>
      <c r="L5" s="5" t="s">
        <v>18</v>
      </c>
      <c r="M5" s="5" t="s">
        <v>19</v>
      </c>
      <c r="N5" s="5" t="s">
        <v>20</v>
      </c>
    </row>
    <row r="6" spans="1:14" ht="32.25" customHeight="1" x14ac:dyDescent="0.2">
      <c r="A6" s="44"/>
      <c r="B6" s="16" t="s">
        <v>50</v>
      </c>
      <c r="C6" s="45"/>
      <c r="D6" s="46"/>
      <c r="E6" s="46"/>
      <c r="F6" s="46"/>
      <c r="G6" s="46"/>
      <c r="H6" s="46"/>
      <c r="I6" s="46"/>
      <c r="J6" s="51">
        <f>J7+J17</f>
        <v>116775937.79000001</v>
      </c>
      <c r="K6" s="51">
        <f>K7+K17</f>
        <v>124012751.72</v>
      </c>
      <c r="L6" s="51">
        <f>L7+L17</f>
        <v>127683599</v>
      </c>
      <c r="M6" s="51">
        <f>M7+M17</f>
        <v>108484693</v>
      </c>
      <c r="N6" s="51">
        <f>N7+N17</f>
        <v>105161563</v>
      </c>
    </row>
    <row r="7" spans="1:14" ht="34.5" customHeight="1" x14ac:dyDescent="0.2">
      <c r="A7" s="4">
        <v>901</v>
      </c>
      <c r="B7" s="61" t="s">
        <v>17</v>
      </c>
      <c r="C7" s="61"/>
      <c r="D7" s="16"/>
      <c r="E7" s="16"/>
      <c r="F7" s="16"/>
      <c r="G7" s="16"/>
      <c r="H7" s="16"/>
      <c r="I7" s="16"/>
      <c r="J7" s="49">
        <f>J8+J10+J13</f>
        <v>18276782.620000001</v>
      </c>
      <c r="K7" s="49">
        <f>K8+K10+K13</f>
        <v>20508838</v>
      </c>
      <c r="L7" s="49">
        <f>L8+L10+L13</f>
        <v>22472472</v>
      </c>
      <c r="M7" s="49">
        <f>M8+M10+M13</f>
        <v>12474644</v>
      </c>
      <c r="N7" s="49">
        <f>N8+N10+N13</f>
        <v>9202796</v>
      </c>
    </row>
    <row r="8" spans="1:14" ht="34.5" customHeight="1" x14ac:dyDescent="0.2">
      <c r="A8" s="17"/>
      <c r="B8" s="21" t="s">
        <v>28</v>
      </c>
      <c r="C8" s="20"/>
      <c r="D8" s="18"/>
      <c r="E8" s="18"/>
      <c r="F8" s="18"/>
      <c r="G8" s="18"/>
      <c r="H8" s="18"/>
      <c r="I8" s="18"/>
      <c r="J8" s="47">
        <f>J9</f>
        <v>1929745.79</v>
      </c>
      <c r="K8" s="47">
        <f t="shared" ref="K8:N8" si="0">K9</f>
        <v>2112345</v>
      </c>
      <c r="L8" s="47">
        <f t="shared" si="0"/>
        <v>2310126</v>
      </c>
      <c r="M8" s="47">
        <f t="shared" si="0"/>
        <v>2397656</v>
      </c>
      <c r="N8" s="47">
        <f t="shared" si="0"/>
        <v>2484759</v>
      </c>
    </row>
    <row r="9" spans="1:14" ht="96" customHeight="1" x14ac:dyDescent="0.2">
      <c r="A9" s="3">
        <v>901</v>
      </c>
      <c r="B9" s="8" t="s">
        <v>2</v>
      </c>
      <c r="C9" s="8" t="s">
        <v>30</v>
      </c>
      <c r="D9" s="22" t="s">
        <v>29</v>
      </c>
      <c r="E9" s="22">
        <v>4982</v>
      </c>
      <c r="F9" s="22">
        <v>3236</v>
      </c>
      <c r="G9" s="22">
        <v>3226</v>
      </c>
      <c r="H9" s="22">
        <v>3226</v>
      </c>
      <c r="I9" s="22">
        <v>3226</v>
      </c>
      <c r="J9" s="30">
        <v>1929745.79</v>
      </c>
      <c r="K9" s="30">
        <v>2112345</v>
      </c>
      <c r="L9" s="30">
        <v>2310126</v>
      </c>
      <c r="M9" s="30">
        <v>2397656</v>
      </c>
      <c r="N9" s="30">
        <v>2484759</v>
      </c>
    </row>
    <row r="10" spans="1:14" ht="34.5" customHeight="1" x14ac:dyDescent="0.2">
      <c r="A10" s="17"/>
      <c r="B10" s="21" t="s">
        <v>32</v>
      </c>
      <c r="C10" s="18"/>
      <c r="D10" s="18"/>
      <c r="E10" s="18"/>
      <c r="F10" s="18"/>
      <c r="G10" s="18"/>
      <c r="H10" s="18"/>
      <c r="I10" s="18"/>
      <c r="J10" s="47">
        <f>J11+J12</f>
        <v>4658836.1100000003</v>
      </c>
      <c r="K10" s="47">
        <f t="shared" ref="K10:N10" si="1">K11+K12</f>
        <v>4974982</v>
      </c>
      <c r="L10" s="47">
        <f t="shared" si="1"/>
        <v>5197555</v>
      </c>
      <c r="M10" s="47">
        <f t="shared" si="1"/>
        <v>1494182</v>
      </c>
      <c r="N10" s="47">
        <f t="shared" si="1"/>
        <v>1132385</v>
      </c>
    </row>
    <row r="11" spans="1:14" ht="48.75" customHeight="1" x14ac:dyDescent="0.2">
      <c r="A11" s="3">
        <v>901</v>
      </c>
      <c r="B11" s="8" t="s">
        <v>0</v>
      </c>
      <c r="C11" s="8" t="s">
        <v>34</v>
      </c>
      <c r="D11" s="23" t="s">
        <v>33</v>
      </c>
      <c r="E11" s="22">
        <v>10014</v>
      </c>
      <c r="F11" s="22">
        <v>9516</v>
      </c>
      <c r="G11" s="22">
        <v>7236</v>
      </c>
      <c r="H11" s="22">
        <v>5908</v>
      </c>
      <c r="I11" s="22">
        <v>3674</v>
      </c>
      <c r="J11" s="30">
        <v>2049887.89</v>
      </c>
      <c r="K11" s="30">
        <v>2416560.96</v>
      </c>
      <c r="L11" s="30">
        <v>1902399.4</v>
      </c>
      <c r="M11" s="30">
        <v>530454.44999999995</v>
      </c>
      <c r="N11" s="30">
        <v>294147.40999999997</v>
      </c>
    </row>
    <row r="12" spans="1:14" ht="48.75" customHeight="1" x14ac:dyDescent="0.2">
      <c r="A12" s="3">
        <v>901</v>
      </c>
      <c r="B12" s="8" t="s">
        <v>49</v>
      </c>
      <c r="C12" s="8" t="s">
        <v>34</v>
      </c>
      <c r="D12" s="34" t="s">
        <v>33</v>
      </c>
      <c r="E12" s="43">
        <v>5680</v>
      </c>
      <c r="F12" s="22">
        <v>13762</v>
      </c>
      <c r="G12" s="22">
        <v>15200</v>
      </c>
      <c r="H12" s="22">
        <v>15544</v>
      </c>
      <c r="I12" s="22">
        <v>16210</v>
      </c>
      <c r="J12" s="30">
        <v>2608948.2200000002</v>
      </c>
      <c r="K12" s="30">
        <v>2558421.04</v>
      </c>
      <c r="L12" s="30">
        <v>3295155.6</v>
      </c>
      <c r="M12" s="30">
        <v>963727.55</v>
      </c>
      <c r="N12" s="30">
        <v>838237.59</v>
      </c>
    </row>
    <row r="13" spans="1:14" ht="34.5" customHeight="1" x14ac:dyDescent="0.2">
      <c r="A13" s="24"/>
      <c r="B13" s="25" t="s">
        <v>35</v>
      </c>
      <c r="C13" s="26"/>
      <c r="D13" s="26"/>
      <c r="E13" s="18"/>
      <c r="F13" s="18"/>
      <c r="G13" s="18"/>
      <c r="H13" s="18"/>
      <c r="I13" s="18"/>
      <c r="J13" s="47">
        <f>J14+J15+J16</f>
        <v>11688200.720000001</v>
      </c>
      <c r="K13" s="47">
        <f t="shared" ref="K13:N13" si="2">K14+K15+K16</f>
        <v>13421511</v>
      </c>
      <c r="L13" s="47">
        <f t="shared" si="2"/>
        <v>14964791</v>
      </c>
      <c r="M13" s="47">
        <f t="shared" si="2"/>
        <v>8582806</v>
      </c>
      <c r="N13" s="47">
        <f t="shared" si="2"/>
        <v>5585652</v>
      </c>
    </row>
    <row r="14" spans="1:14" ht="67.7" customHeight="1" x14ac:dyDescent="0.2">
      <c r="A14" s="3">
        <v>901</v>
      </c>
      <c r="B14" s="19" t="s">
        <v>3</v>
      </c>
      <c r="C14" s="15" t="s">
        <v>36</v>
      </c>
      <c r="D14" s="14" t="s">
        <v>40</v>
      </c>
      <c r="E14" s="14">
        <v>913</v>
      </c>
      <c r="F14" s="14">
        <v>877</v>
      </c>
      <c r="G14" s="14">
        <v>879</v>
      </c>
      <c r="H14" s="14">
        <v>879</v>
      </c>
      <c r="I14" s="14">
        <v>879</v>
      </c>
      <c r="J14" s="31">
        <v>4657802.82</v>
      </c>
      <c r="K14" s="31">
        <v>5390613</v>
      </c>
      <c r="L14" s="31">
        <v>5947326</v>
      </c>
      <c r="M14" s="31">
        <v>2370387</v>
      </c>
      <c r="N14" s="31">
        <v>2400213</v>
      </c>
    </row>
    <row r="15" spans="1:14" ht="61.15" customHeight="1" thickBot="1" x14ac:dyDescent="0.25">
      <c r="A15" s="3">
        <v>901</v>
      </c>
      <c r="B15" s="6" t="s">
        <v>4</v>
      </c>
      <c r="C15" s="7" t="s">
        <v>37</v>
      </c>
      <c r="D15" s="22" t="s">
        <v>29</v>
      </c>
      <c r="E15" s="33">
        <v>1875</v>
      </c>
      <c r="F15" s="13">
        <v>1950</v>
      </c>
      <c r="G15" s="13">
        <v>1950</v>
      </c>
      <c r="H15" s="13">
        <v>1950</v>
      </c>
      <c r="I15" s="13">
        <v>1950</v>
      </c>
      <c r="J15" s="31">
        <v>3663945.08</v>
      </c>
      <c r="K15" s="31">
        <v>4235482</v>
      </c>
      <c r="L15" s="31">
        <v>4672899</v>
      </c>
      <c r="M15" s="31">
        <v>1862447</v>
      </c>
      <c r="N15" s="31">
        <v>1885881</v>
      </c>
    </row>
    <row r="16" spans="1:14" ht="69.95" customHeight="1" thickBot="1" x14ac:dyDescent="0.25">
      <c r="A16" s="3">
        <v>901</v>
      </c>
      <c r="B16" s="7" t="s">
        <v>5</v>
      </c>
      <c r="C16" s="7" t="s">
        <v>36</v>
      </c>
      <c r="D16" s="22" t="s">
        <v>29</v>
      </c>
      <c r="E16" s="33">
        <v>38232</v>
      </c>
      <c r="F16" s="13">
        <v>45780</v>
      </c>
      <c r="G16" s="13">
        <v>54920</v>
      </c>
      <c r="H16" s="13">
        <v>71180</v>
      </c>
      <c r="I16" s="13">
        <v>83310</v>
      </c>
      <c r="J16" s="31">
        <v>3366452.82</v>
      </c>
      <c r="K16" s="31">
        <v>3795416</v>
      </c>
      <c r="L16" s="31">
        <v>4344566</v>
      </c>
      <c r="M16" s="31">
        <v>4349972</v>
      </c>
      <c r="N16" s="31">
        <v>1299558</v>
      </c>
    </row>
    <row r="17" spans="1:15" ht="31.5" customHeight="1" x14ac:dyDescent="0.2">
      <c r="A17" s="4">
        <v>903</v>
      </c>
      <c r="B17" s="59" t="s">
        <v>22</v>
      </c>
      <c r="C17" s="60"/>
      <c r="D17" s="16"/>
      <c r="E17" s="16"/>
      <c r="F17" s="16"/>
      <c r="G17" s="16"/>
      <c r="H17" s="16"/>
      <c r="I17" s="16"/>
      <c r="J17" s="49">
        <f>J18+J26+J30</f>
        <v>98499155.170000002</v>
      </c>
      <c r="K17" s="49">
        <f>K18+K26+K30</f>
        <v>103503913.72</v>
      </c>
      <c r="L17" s="49">
        <f t="shared" ref="L17:N17" si="3">L18+L26+L30</f>
        <v>105211127</v>
      </c>
      <c r="M17" s="49">
        <f t="shared" si="3"/>
        <v>96010049</v>
      </c>
      <c r="N17" s="49">
        <f t="shared" si="3"/>
        <v>95958767</v>
      </c>
      <c r="O17" s="2"/>
    </row>
    <row r="18" spans="1:15" ht="31.5" customHeight="1" x14ac:dyDescent="0.2">
      <c r="A18" s="17"/>
      <c r="B18" s="21" t="s">
        <v>38</v>
      </c>
      <c r="C18" s="20"/>
      <c r="D18" s="20"/>
      <c r="E18" s="20"/>
      <c r="F18" s="20"/>
      <c r="G18" s="20"/>
      <c r="H18" s="20"/>
      <c r="I18" s="20"/>
      <c r="J18" s="48">
        <f>J19+J22+J24</f>
        <v>17070452.899999999</v>
      </c>
      <c r="K18" s="48">
        <f t="shared" ref="K18:N18" si="4">K19+K22+K24</f>
        <v>17241585.719999999</v>
      </c>
      <c r="L18" s="48">
        <f t="shared" si="4"/>
        <v>19389083</v>
      </c>
      <c r="M18" s="48">
        <f t="shared" si="4"/>
        <v>18672104</v>
      </c>
      <c r="N18" s="48">
        <f t="shared" si="4"/>
        <v>18674331</v>
      </c>
      <c r="O18" s="2"/>
    </row>
    <row r="19" spans="1:15" ht="15.75" x14ac:dyDescent="0.2">
      <c r="A19" s="3">
        <v>903</v>
      </c>
      <c r="B19" s="67" t="s">
        <v>9</v>
      </c>
      <c r="C19" s="10" t="s">
        <v>42</v>
      </c>
      <c r="D19" s="32" t="s">
        <v>40</v>
      </c>
      <c r="E19" s="32">
        <v>127</v>
      </c>
      <c r="F19" s="32">
        <v>127</v>
      </c>
      <c r="G19" s="32">
        <v>124</v>
      </c>
      <c r="H19" s="32">
        <v>120</v>
      </c>
      <c r="I19" s="32">
        <v>120</v>
      </c>
      <c r="J19" s="54">
        <v>720651.92</v>
      </c>
      <c r="K19" s="54">
        <v>615378</v>
      </c>
      <c r="L19" s="54">
        <v>734429</v>
      </c>
      <c r="M19" s="54">
        <v>712396</v>
      </c>
      <c r="N19" s="54">
        <v>712396</v>
      </c>
      <c r="O19" s="2"/>
    </row>
    <row r="20" spans="1:15" ht="31.5" x14ac:dyDescent="0.2">
      <c r="A20" s="3">
        <v>903</v>
      </c>
      <c r="B20" s="68"/>
      <c r="C20" s="10" t="s">
        <v>43</v>
      </c>
      <c r="D20" s="32" t="s">
        <v>41</v>
      </c>
      <c r="E20" s="32">
        <v>15803</v>
      </c>
      <c r="F20" s="32">
        <v>18107</v>
      </c>
      <c r="G20" s="32">
        <v>17957</v>
      </c>
      <c r="H20" s="32">
        <v>16995</v>
      </c>
      <c r="I20" s="32">
        <v>16995</v>
      </c>
      <c r="J20" s="55"/>
      <c r="K20" s="55"/>
      <c r="L20" s="55"/>
      <c r="M20" s="55"/>
      <c r="N20" s="55"/>
      <c r="O20" s="2"/>
    </row>
    <row r="21" spans="1:15" ht="31.5" x14ac:dyDescent="0.2">
      <c r="A21" s="3">
        <v>903</v>
      </c>
      <c r="B21" s="69"/>
      <c r="C21" s="10" t="s">
        <v>44</v>
      </c>
      <c r="D21" s="32" t="s">
        <v>33</v>
      </c>
      <c r="E21" s="32">
        <v>152509.5</v>
      </c>
      <c r="F21" s="32">
        <v>168825</v>
      </c>
      <c r="G21" s="32">
        <v>167475</v>
      </c>
      <c r="H21" s="32">
        <v>158845</v>
      </c>
      <c r="I21" s="32">
        <v>158845</v>
      </c>
      <c r="J21" s="56"/>
      <c r="K21" s="56"/>
      <c r="L21" s="56"/>
      <c r="M21" s="56"/>
      <c r="N21" s="56"/>
      <c r="O21" s="2"/>
    </row>
    <row r="22" spans="1:15" ht="23.25" customHeight="1" x14ac:dyDescent="0.2">
      <c r="A22" s="3">
        <v>903</v>
      </c>
      <c r="B22" s="67" t="s">
        <v>10</v>
      </c>
      <c r="C22" s="10" t="s">
        <v>45</v>
      </c>
      <c r="D22" s="32" t="s">
        <v>40</v>
      </c>
      <c r="E22" s="32">
        <v>27</v>
      </c>
      <c r="F22" s="32">
        <v>25</v>
      </c>
      <c r="G22" s="32">
        <v>29</v>
      </c>
      <c r="H22" s="32">
        <v>26</v>
      </c>
      <c r="I22" s="32">
        <v>26</v>
      </c>
      <c r="J22" s="70">
        <v>3101126.49</v>
      </c>
      <c r="K22" s="70">
        <v>3247306.25</v>
      </c>
      <c r="L22" s="70">
        <v>4362782.3099999996</v>
      </c>
      <c r="M22" s="70">
        <v>3891270.14</v>
      </c>
      <c r="N22" s="70">
        <v>3891752.52</v>
      </c>
      <c r="O22" s="2"/>
    </row>
    <row r="23" spans="1:15" ht="30.75" customHeight="1" x14ac:dyDescent="0.2">
      <c r="A23" s="3">
        <v>903</v>
      </c>
      <c r="B23" s="69"/>
      <c r="C23" s="10" t="s">
        <v>46</v>
      </c>
      <c r="D23" s="32" t="s">
        <v>41</v>
      </c>
      <c r="E23" s="32">
        <v>3172</v>
      </c>
      <c r="F23" s="32">
        <v>3187</v>
      </c>
      <c r="G23" s="32">
        <v>3737</v>
      </c>
      <c r="H23" s="32">
        <v>3264</v>
      </c>
      <c r="I23" s="32">
        <v>3264</v>
      </c>
      <c r="J23" s="58"/>
      <c r="K23" s="58"/>
      <c r="L23" s="58"/>
      <c r="M23" s="58"/>
      <c r="N23" s="58"/>
      <c r="O23" s="2"/>
    </row>
    <row r="24" spans="1:15" ht="15.75" x14ac:dyDescent="0.2">
      <c r="A24" s="3">
        <v>903</v>
      </c>
      <c r="B24" s="67" t="s">
        <v>11</v>
      </c>
      <c r="C24" s="10" t="s">
        <v>45</v>
      </c>
      <c r="D24" s="32" t="s">
        <v>40</v>
      </c>
      <c r="E24" s="32">
        <v>100</v>
      </c>
      <c r="F24" s="32">
        <v>103</v>
      </c>
      <c r="G24" s="32">
        <v>95</v>
      </c>
      <c r="H24" s="32">
        <v>94</v>
      </c>
      <c r="I24" s="32">
        <v>94</v>
      </c>
      <c r="J24" s="70">
        <v>13248674.49</v>
      </c>
      <c r="K24" s="70">
        <v>13378901.470000001</v>
      </c>
      <c r="L24" s="70">
        <v>14291871.689999999</v>
      </c>
      <c r="M24" s="70">
        <v>14068437.859999999</v>
      </c>
      <c r="N24" s="70">
        <v>14070182.48</v>
      </c>
      <c r="O24" s="2"/>
    </row>
    <row r="25" spans="1:15" ht="33.75" customHeight="1" x14ac:dyDescent="0.2">
      <c r="A25" s="3">
        <v>903</v>
      </c>
      <c r="B25" s="69"/>
      <c r="C25" s="10" t="s">
        <v>43</v>
      </c>
      <c r="D25" s="32" t="s">
        <v>41</v>
      </c>
      <c r="E25" s="35">
        <v>12631</v>
      </c>
      <c r="F25" s="35">
        <v>14920</v>
      </c>
      <c r="G25" s="35">
        <v>14220</v>
      </c>
      <c r="H25" s="35">
        <v>13731</v>
      </c>
      <c r="I25" s="35">
        <v>13731</v>
      </c>
      <c r="J25" s="58"/>
      <c r="K25" s="58"/>
      <c r="L25" s="58"/>
      <c r="M25" s="58"/>
      <c r="N25" s="58"/>
      <c r="O25" s="2"/>
    </row>
    <row r="26" spans="1:15" ht="15.75" x14ac:dyDescent="0.25">
      <c r="A26" s="24"/>
      <c r="B26" s="28" t="s">
        <v>39</v>
      </c>
      <c r="C26" s="27"/>
      <c r="D26" s="27"/>
      <c r="E26" s="27"/>
      <c r="F26" s="27"/>
      <c r="G26" s="27"/>
      <c r="H26" s="27"/>
      <c r="I26" s="27"/>
      <c r="J26" s="50">
        <f>J27+J28+J29</f>
        <v>74051373.069999993</v>
      </c>
      <c r="K26" s="50">
        <f t="shared" ref="K26:N26" si="5">K27+K28+K29</f>
        <v>77743633</v>
      </c>
      <c r="L26" s="50">
        <f t="shared" si="5"/>
        <v>76442517</v>
      </c>
      <c r="M26" s="50">
        <f t="shared" si="5"/>
        <v>67835739</v>
      </c>
      <c r="N26" s="50">
        <f t="shared" si="5"/>
        <v>67664977</v>
      </c>
      <c r="O26" s="2"/>
    </row>
    <row r="27" spans="1:15" ht="31.5" x14ac:dyDescent="0.2">
      <c r="A27" s="3">
        <v>903</v>
      </c>
      <c r="B27" s="9" t="s">
        <v>6</v>
      </c>
      <c r="C27" s="10" t="s">
        <v>42</v>
      </c>
      <c r="D27" s="32" t="s">
        <v>40</v>
      </c>
      <c r="E27" s="36">
        <v>179</v>
      </c>
      <c r="F27" s="36">
        <v>175</v>
      </c>
      <c r="G27" s="36">
        <v>167</v>
      </c>
      <c r="H27" s="36">
        <v>159</v>
      </c>
      <c r="I27" s="36">
        <v>159</v>
      </c>
      <c r="J27" s="37">
        <v>25710984.949999999</v>
      </c>
      <c r="K27" s="52">
        <v>30033412</v>
      </c>
      <c r="L27" s="52">
        <v>29619258.329999998</v>
      </c>
      <c r="M27" s="52">
        <v>25927602.16</v>
      </c>
      <c r="N27" s="52">
        <v>25862334.210000001</v>
      </c>
      <c r="O27" s="2"/>
    </row>
    <row r="28" spans="1:15" ht="31.5" x14ac:dyDescent="0.2">
      <c r="A28" s="3">
        <v>903</v>
      </c>
      <c r="B28" s="9" t="s">
        <v>7</v>
      </c>
      <c r="C28" s="10" t="s">
        <v>47</v>
      </c>
      <c r="D28" s="32" t="s">
        <v>40</v>
      </c>
      <c r="E28" s="36">
        <v>235</v>
      </c>
      <c r="F28" s="36">
        <v>236</v>
      </c>
      <c r="G28" s="36">
        <v>230</v>
      </c>
      <c r="H28" s="36">
        <v>231</v>
      </c>
      <c r="I28" s="36">
        <v>231</v>
      </c>
      <c r="J28" s="37">
        <v>41187113.899999999</v>
      </c>
      <c r="K28" s="52">
        <v>40502202</v>
      </c>
      <c r="L28" s="52">
        <v>40792990.509999998</v>
      </c>
      <c r="M28" s="52">
        <v>37668403.149999999</v>
      </c>
      <c r="N28" s="52">
        <v>37573580.979999997</v>
      </c>
      <c r="O28" s="2"/>
    </row>
    <row r="29" spans="1:15" ht="31.5" x14ac:dyDescent="0.2">
      <c r="A29" s="3">
        <v>903</v>
      </c>
      <c r="B29" s="9" t="s">
        <v>8</v>
      </c>
      <c r="C29" s="10" t="s">
        <v>42</v>
      </c>
      <c r="D29" s="32" t="s">
        <v>40</v>
      </c>
      <c r="E29" s="36">
        <v>32</v>
      </c>
      <c r="F29" s="36">
        <v>42</v>
      </c>
      <c r="G29" s="36">
        <v>34</v>
      </c>
      <c r="H29" s="36">
        <v>26</v>
      </c>
      <c r="I29" s="36">
        <v>26</v>
      </c>
      <c r="J29" s="37">
        <v>7153274.2199999997</v>
      </c>
      <c r="K29" s="41">
        <v>7208019</v>
      </c>
      <c r="L29" s="41">
        <v>6030268.1600000001</v>
      </c>
      <c r="M29" s="41">
        <v>4239733.6900000004</v>
      </c>
      <c r="N29" s="41">
        <v>4229061.8099999996</v>
      </c>
      <c r="O29" s="2"/>
    </row>
    <row r="30" spans="1:15" ht="15.75" x14ac:dyDescent="0.2">
      <c r="A30" s="24"/>
      <c r="B30" s="29" t="s">
        <v>32</v>
      </c>
      <c r="C30" s="27"/>
      <c r="D30" s="27"/>
      <c r="E30" s="27"/>
      <c r="F30" s="27"/>
      <c r="G30" s="27"/>
      <c r="H30" s="27"/>
      <c r="I30" s="27"/>
      <c r="J30" s="48">
        <f>J31+J32+J33+J34</f>
        <v>7377329.2000000011</v>
      </c>
      <c r="K30" s="48">
        <f t="shared" ref="K30:N30" si="6">K31+K32+K33+K34</f>
        <v>8518695</v>
      </c>
      <c r="L30" s="48">
        <f t="shared" si="6"/>
        <v>9379527</v>
      </c>
      <c r="M30" s="48">
        <f t="shared" si="6"/>
        <v>9502206</v>
      </c>
      <c r="N30" s="48">
        <f t="shared" si="6"/>
        <v>9619459</v>
      </c>
      <c r="O30" s="2"/>
    </row>
    <row r="31" spans="1:15" ht="31.5" x14ac:dyDescent="0.2">
      <c r="A31" s="3">
        <v>903</v>
      </c>
      <c r="B31" s="11" t="s">
        <v>12</v>
      </c>
      <c r="C31" s="12" t="s">
        <v>48</v>
      </c>
      <c r="D31" s="32" t="s">
        <v>33</v>
      </c>
      <c r="E31" s="38">
        <v>27692</v>
      </c>
      <c r="F31" s="38">
        <v>28360</v>
      </c>
      <c r="G31" s="38">
        <v>26920</v>
      </c>
      <c r="H31" s="38">
        <v>26800</v>
      </c>
      <c r="I31" s="38">
        <v>26800</v>
      </c>
      <c r="J31" s="39">
        <v>2350831.14</v>
      </c>
      <c r="K31" s="39">
        <v>2838426</v>
      </c>
      <c r="L31" s="39">
        <v>3056769</v>
      </c>
      <c r="M31" s="39">
        <v>3121458</v>
      </c>
      <c r="N31" s="39">
        <v>3183335</v>
      </c>
      <c r="O31" s="2"/>
    </row>
    <row r="32" spans="1:15" ht="47.25" x14ac:dyDescent="0.2">
      <c r="A32" s="3">
        <v>903</v>
      </c>
      <c r="B32" s="11" t="s">
        <v>13</v>
      </c>
      <c r="C32" s="12" t="s">
        <v>48</v>
      </c>
      <c r="D32" s="32" t="s">
        <v>33</v>
      </c>
      <c r="E32" s="40">
        <v>36132</v>
      </c>
      <c r="F32" s="40">
        <v>38267</v>
      </c>
      <c r="G32" s="40">
        <v>38153</v>
      </c>
      <c r="H32" s="40">
        <v>38448</v>
      </c>
      <c r="I32" s="40">
        <v>38642</v>
      </c>
      <c r="J32" s="41">
        <v>3249938.1</v>
      </c>
      <c r="K32" s="41">
        <v>3649915</v>
      </c>
      <c r="L32" s="41">
        <v>4067926</v>
      </c>
      <c r="M32" s="41">
        <v>4105252</v>
      </c>
      <c r="N32" s="41">
        <v>4140887</v>
      </c>
      <c r="O32" s="2"/>
    </row>
    <row r="33" spans="1:15" ht="47.25" x14ac:dyDescent="0.2">
      <c r="A33" s="3">
        <v>903</v>
      </c>
      <c r="B33" s="11" t="s">
        <v>14</v>
      </c>
      <c r="C33" s="12" t="s">
        <v>42</v>
      </c>
      <c r="D33" s="32" t="s">
        <v>40</v>
      </c>
      <c r="E33" s="42">
        <v>46</v>
      </c>
      <c r="F33" s="42">
        <v>65</v>
      </c>
      <c r="G33" s="42">
        <v>65</v>
      </c>
      <c r="H33" s="42">
        <v>65</v>
      </c>
      <c r="I33" s="42">
        <v>65</v>
      </c>
      <c r="J33" s="41">
        <v>506021.48</v>
      </c>
      <c r="K33" s="41">
        <v>698269</v>
      </c>
      <c r="L33" s="41">
        <v>792238.2</v>
      </c>
      <c r="M33" s="41">
        <v>799498.59</v>
      </c>
      <c r="N33" s="41">
        <v>806434.86</v>
      </c>
      <c r="O33" s="2"/>
    </row>
    <row r="34" spans="1:15" ht="63" x14ac:dyDescent="0.2">
      <c r="A34" s="3">
        <v>903</v>
      </c>
      <c r="B34" s="11" t="s">
        <v>15</v>
      </c>
      <c r="C34" s="12" t="s">
        <v>45</v>
      </c>
      <c r="D34" s="32" t="s">
        <v>40</v>
      </c>
      <c r="E34" s="42">
        <v>137</v>
      </c>
      <c r="F34" s="42">
        <v>124</v>
      </c>
      <c r="G34" s="42">
        <v>120</v>
      </c>
      <c r="H34" s="42">
        <v>120</v>
      </c>
      <c r="I34" s="42">
        <v>120</v>
      </c>
      <c r="J34" s="41">
        <v>1270538.48</v>
      </c>
      <c r="K34" s="41">
        <v>1332085</v>
      </c>
      <c r="L34" s="41">
        <v>1462593.8</v>
      </c>
      <c r="M34" s="41">
        <v>1475997.41</v>
      </c>
      <c r="N34" s="53">
        <v>1488802.14</v>
      </c>
      <c r="O34" s="2"/>
    </row>
  </sheetData>
  <mergeCells count="28">
    <mergeCell ref="B24:B25"/>
    <mergeCell ref="K24:K25"/>
    <mergeCell ref="M24:M25"/>
    <mergeCell ref="B1:N1"/>
    <mergeCell ref="B2:N2"/>
    <mergeCell ref="B4:B5"/>
    <mergeCell ref="C4:C5"/>
    <mergeCell ref="J22:J23"/>
    <mergeCell ref="L22:L23"/>
    <mergeCell ref="N22:N23"/>
    <mergeCell ref="J24:J25"/>
    <mergeCell ref="L24:L25"/>
    <mergeCell ref="N24:N25"/>
    <mergeCell ref="B22:B23"/>
    <mergeCell ref="K22:K23"/>
    <mergeCell ref="M22:M23"/>
    <mergeCell ref="N19:N21"/>
    <mergeCell ref="A4:A5"/>
    <mergeCell ref="B17:C17"/>
    <mergeCell ref="B7:C7"/>
    <mergeCell ref="D4:D5"/>
    <mergeCell ref="E4:I4"/>
    <mergeCell ref="J4:N4"/>
    <mergeCell ref="B19:B21"/>
    <mergeCell ref="K19:K21"/>
    <mergeCell ref="M19:M21"/>
    <mergeCell ref="J19:J21"/>
    <mergeCell ref="L19:L21"/>
  </mergeCells>
  <phoneticPr fontId="0" type="noConversion"/>
  <pageMargins left="0.74803149606299213" right="0.27559055118110237" top="0.51181102362204722" bottom="0.31496062992125984" header="0.51181102362204722" footer="0.35433070866141736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услуги</vt:lpstr>
      <vt:lpstr>услуги!Область_печати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2023-11-29T13:18:47Z</dcterms:created>
  <dcterms:modified xsi:type="dcterms:W3CDTF">2023-11-29T13:19:46Z</dcterms:modified>
</cp:coreProperties>
</file>