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75" windowWidth="24000" windowHeight="12900"/>
  </bookViews>
  <sheets>
    <sheet name="услуги" sheetId="1" r:id="rId1"/>
  </sheets>
  <definedNames>
    <definedName name="_xlnm.Print_Area" localSheetId="0">услуги!$A$1:$N$35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J19" i="1"/>
  <c r="K31" i="1" l="1"/>
  <c r="L31" i="1"/>
  <c r="M31" i="1"/>
  <c r="N31" i="1"/>
  <c r="J31" i="1"/>
  <c r="K27" i="1"/>
  <c r="L27" i="1"/>
  <c r="M27" i="1"/>
  <c r="J27" i="1"/>
  <c r="N19" i="1"/>
  <c r="K19" i="1"/>
  <c r="L19" i="1"/>
  <c r="M19" i="1"/>
  <c r="K13" i="1"/>
  <c r="L13" i="1"/>
  <c r="M13" i="1"/>
  <c r="N13" i="1"/>
  <c r="J13" i="1"/>
  <c r="K10" i="1"/>
  <c r="L10" i="1"/>
  <c r="M10" i="1"/>
  <c r="N10" i="1"/>
  <c r="J10" i="1"/>
  <c r="K8" i="1"/>
  <c r="L8" i="1"/>
  <c r="M8" i="1"/>
  <c r="N8" i="1"/>
  <c r="J8" i="1"/>
  <c r="J7" i="1" l="1"/>
  <c r="K18" i="1"/>
  <c r="J18" i="1"/>
  <c r="J6" i="1" s="1"/>
  <c r="N18" i="1"/>
  <c r="M18" i="1"/>
  <c r="L18" i="1"/>
  <c r="K7" i="1"/>
  <c r="N7" i="1"/>
  <c r="M7" i="1"/>
  <c r="L7" i="1"/>
  <c r="K6" i="1" l="1"/>
  <c r="N6" i="1"/>
  <c r="M6" i="1"/>
  <c r="L6" i="1"/>
</calcChain>
</file>

<file path=xl/sharedStrings.xml><?xml version="1.0" encoding="utf-8"?>
<sst xmlns="http://schemas.openxmlformats.org/spreadsheetml/2006/main" count="84" uniqueCount="53">
  <si>
    <t>Реализация дополнительных общеразвивающих программ</t>
  </si>
  <si>
    <t>Наименование муниципальной услуги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</si>
  <si>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</si>
  <si>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Организация деятельности клубных формирований и формирований самодеятельного народного творчества</t>
  </si>
  <si>
    <t>Организация и проведение мероприятий</t>
  </si>
  <si>
    <t>Библиотечное, библиографическое и информационное обслуживание пользователей библиотеки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</si>
  <si>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</si>
  <si>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</si>
  <si>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</si>
  <si>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Присмотр и уход</t>
  </si>
  <si>
    <t>Реализация основных общеобразовательных программ дошкольного образования (от 1 до 3-х лет)</t>
  </si>
  <si>
    <t>Реализация основных общеобразовательных программ дошкольного образования (от 3-х до 8-ми)</t>
  </si>
  <si>
    <t>Реализация дополнительных общеразвивающих программ (не указано)</t>
  </si>
  <si>
    <t>Реализация дополнительных общеразвивающих программ (физкультурно-спортивная)</t>
  </si>
  <si>
    <t>Коррекционно-развивающая, компенсирующая и логопедическая помощь обучающимся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</si>
  <si>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</si>
  <si>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ГРБС</t>
  </si>
  <si>
    <t>Администрация Жирятинского района</t>
  </si>
  <si>
    <t>2025 год (план)</t>
  </si>
  <si>
    <t>2026 год (план)</t>
  </si>
  <si>
    <t>Наименование показателя объёма муниципальной услуги (работы)</t>
  </si>
  <si>
    <t>Отдел образования администрации Жирятинского района</t>
  </si>
  <si>
    <t>Единица измерения</t>
  </si>
  <si>
    <t>Сведения об объемах указываемых муниципальных услуг</t>
  </si>
  <si>
    <t>Другие общегосударственные вопросы</t>
  </si>
  <si>
    <t xml:space="preserve">Единица </t>
  </si>
  <si>
    <t xml:space="preserve">Количество услуг </t>
  </si>
  <si>
    <t>Финансовое обеспечение выполнения муниципального задания</t>
  </si>
  <si>
    <t>Дополнительное образование детей</t>
  </si>
  <si>
    <t>Человеко-час</t>
  </si>
  <si>
    <t xml:space="preserve">Количество человеко-часов </t>
  </si>
  <si>
    <t>Культура</t>
  </si>
  <si>
    <t>Количество посещений</t>
  </si>
  <si>
    <t>Количество проведенных мероприятий</t>
  </si>
  <si>
    <t>Дошкольное образование</t>
  </si>
  <si>
    <t>Общее образование</t>
  </si>
  <si>
    <t>Человек</t>
  </si>
  <si>
    <t>Человеко-день</t>
  </si>
  <si>
    <t xml:space="preserve"> Число обучающихся </t>
  </si>
  <si>
    <t xml:space="preserve">  Число человеко-дней обучения              </t>
  </si>
  <si>
    <t xml:space="preserve">  Число человеко-часов пребывания              </t>
  </si>
  <si>
    <t xml:space="preserve">Число обучающихся </t>
  </si>
  <si>
    <t xml:space="preserve"> Число человеко-дней обучения         </t>
  </si>
  <si>
    <t xml:space="preserve"> Число обучающихся</t>
  </si>
  <si>
    <t xml:space="preserve"> Число человеко-часов пребывания </t>
  </si>
  <si>
    <t>Реализация дополнительных предпрофессиональных программ в области искусства</t>
  </si>
  <si>
    <t>Всего:</t>
  </si>
  <si>
    <t>2023 год (факт)</t>
  </si>
  <si>
    <t>2024 год (оценка)</t>
  </si>
  <si>
    <t>2027 год (план)</t>
  </si>
  <si>
    <t>Сведения о планируемых на 2025 год и на плановый период 2026 и 2027 годов объемах оказания муниципальных услуг (выполнения работ) муниципальными учреждениями Жирятинского района, а также о планируемых объемах их финансового обеспечения в сравнении с ожидаемым исполнением за 2024 год и отчетным за 2023 год</t>
  </si>
  <si>
    <t>Количество клубных формирований</t>
  </si>
  <si>
    <t>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</si>
</sst>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" fontId="1" fillId="2" borderId="7">
      <alignment horizontal="right" vertical="top" shrinkToFit="1"/>
    </xf>
    <xf numFmtId="4" fontId="1" fillId="3" borderId="7">
      <alignment horizontal="right" vertical="top" shrinkToFit="1"/>
    </xf>
  </cellStyleXfs>
  <cellXfs count="74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left" vertical="center" wrapText="1" shrinkToFit="1"/>
    </xf>
    <xf numFmtId="0" fontId="5" fillId="5" borderId="1" xfId="0" applyFont="1" applyFill="1" applyBorder="1" applyAlignment="1">
      <alignment horizontal="left" vertical="center" wrapText="1" shrinkToFit="1"/>
    </xf>
    <xf numFmtId="0" fontId="5" fillId="6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 shrinkToFit="1"/>
    </xf>
    <xf numFmtId="0" fontId="5" fillId="5" borderId="3" xfId="0" applyFont="1" applyFill="1" applyBorder="1" applyAlignment="1">
      <alignment vertical="center" wrapText="1" shrinkToFit="1"/>
    </xf>
    <xf numFmtId="0" fontId="6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left" vertical="center" wrapText="1" shrinkToFit="1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1" xfId="0" applyFont="1" applyFill="1" applyBorder="1" applyAlignment="1">
      <alignment horizontal="left" vertical="center" wrapText="1" shrinkToFit="1"/>
    </xf>
    <xf numFmtId="0" fontId="8" fillId="5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4" fontId="5" fillId="5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4" fontId="5" fillId="6" borderId="3" xfId="0" applyNumberFormat="1" applyFont="1" applyFill="1" applyBorder="1" applyAlignment="1">
      <alignment horizontal="center" vertical="center" wrapText="1" shrinkToFit="1"/>
    </xf>
    <xf numFmtId="4" fontId="5" fillId="5" borderId="3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10" fillId="4" borderId="1" xfId="0" applyNumberFormat="1" applyFont="1" applyFill="1" applyBorder="1" applyAlignment="1">
      <alignment horizontal="center" vertical="center" wrapText="1" shrinkToFit="1"/>
    </xf>
    <xf numFmtId="3" fontId="5" fillId="6" borderId="3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9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shrinkToFit="1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vertical="top" wrapText="1"/>
    </xf>
  </cellXfs>
  <cellStyles count="3">
    <cellStyle name="xl36" xfId="1"/>
    <cellStyle name="xl37" xfId="2"/>
    <cellStyle name="Обычный" xfId="0" builtinId="0"/>
  </cellStyles>
  <dxfs count="0"/>
  <tableStyles count="0" defaultTableStyle="TableStyleMedium2" defaultPivotStyle="PivotStyleLight16"/>
  <colors>
    <mruColors>
      <color rgb="FF3A0B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="71" zoomScaleNormal="100" zoomScaleSheetLayoutView="7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9.140625" defaultRowHeight="12.75" x14ac:dyDescent="0.2"/>
  <cols>
    <col min="1" max="1" width="9.140625" style="1"/>
    <col min="2" max="2" width="46.85546875" style="1" customWidth="1"/>
    <col min="3" max="3" width="33.28515625" style="1" customWidth="1"/>
    <col min="4" max="4" width="19.28515625" style="1" customWidth="1"/>
    <col min="5" max="5" width="13.85546875" style="1" customWidth="1"/>
    <col min="6" max="6" width="12.85546875" style="1" customWidth="1"/>
    <col min="7" max="7" width="13.140625" style="1" customWidth="1"/>
    <col min="8" max="8" width="12.42578125" style="1" customWidth="1"/>
    <col min="9" max="9" width="11.140625" style="1" customWidth="1"/>
    <col min="10" max="10" width="17.5703125" style="1" customWidth="1"/>
    <col min="11" max="11" width="18.7109375" style="1" customWidth="1"/>
    <col min="12" max="12" width="18.140625" style="1" customWidth="1"/>
    <col min="13" max="13" width="19" style="1" customWidth="1"/>
    <col min="14" max="14" width="19.7109375" style="1" customWidth="1"/>
    <col min="15" max="16384" width="9.140625" style="1"/>
  </cols>
  <sheetData>
    <row r="1" spans="1:14" ht="51" customHeight="1" x14ac:dyDescent="0.25">
      <c r="B1" s="59" t="s">
        <v>50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4" spans="1:14" ht="33" customHeight="1" x14ac:dyDescent="0.2">
      <c r="A4" s="66" t="s">
        <v>16</v>
      </c>
      <c r="B4" s="61" t="s">
        <v>1</v>
      </c>
      <c r="C4" s="61" t="s">
        <v>20</v>
      </c>
      <c r="D4" s="61" t="s">
        <v>22</v>
      </c>
      <c r="E4" s="70" t="s">
        <v>23</v>
      </c>
      <c r="F4" s="70"/>
      <c r="G4" s="70"/>
      <c r="H4" s="70"/>
      <c r="I4" s="70"/>
      <c r="J4" s="71" t="s">
        <v>27</v>
      </c>
      <c r="K4" s="72"/>
      <c r="L4" s="72"/>
      <c r="M4" s="72"/>
      <c r="N4" s="72"/>
    </row>
    <row r="5" spans="1:14" ht="63.75" customHeight="1" x14ac:dyDescent="0.2">
      <c r="A5" s="58"/>
      <c r="B5" s="62"/>
      <c r="C5" s="62"/>
      <c r="D5" s="62"/>
      <c r="E5" s="12" t="s">
        <v>47</v>
      </c>
      <c r="F5" s="12" t="s">
        <v>48</v>
      </c>
      <c r="G5" s="12" t="s">
        <v>18</v>
      </c>
      <c r="H5" s="12" t="s">
        <v>19</v>
      </c>
      <c r="I5" s="12" t="s">
        <v>49</v>
      </c>
      <c r="J5" s="32" t="s">
        <v>47</v>
      </c>
      <c r="K5" s="32" t="s">
        <v>48</v>
      </c>
      <c r="L5" s="32" t="s">
        <v>18</v>
      </c>
      <c r="M5" s="32" t="s">
        <v>19</v>
      </c>
      <c r="N5" s="32" t="s">
        <v>49</v>
      </c>
    </row>
    <row r="6" spans="1:14" ht="32.25" customHeight="1" x14ac:dyDescent="0.2">
      <c r="A6" s="29"/>
      <c r="B6" s="14" t="s">
        <v>46</v>
      </c>
      <c r="C6" s="30"/>
      <c r="D6" s="31"/>
      <c r="E6" s="33"/>
      <c r="F6" s="33"/>
      <c r="G6" s="33"/>
      <c r="H6" s="33"/>
      <c r="I6" s="33"/>
      <c r="J6" s="53">
        <f>J7+J18</f>
        <v>117615301.82999998</v>
      </c>
      <c r="K6" s="53">
        <f>K7+K18</f>
        <v>133453234.13000001</v>
      </c>
      <c r="L6" s="53">
        <f>L7+L18</f>
        <v>150444844.68000001</v>
      </c>
      <c r="M6" s="53">
        <f>M7+M18</f>
        <v>139487567</v>
      </c>
      <c r="N6" s="53">
        <f>N7+N18</f>
        <v>138034995.66</v>
      </c>
    </row>
    <row r="7" spans="1:14" ht="34.5" customHeight="1" x14ac:dyDescent="0.2">
      <c r="A7" s="4">
        <v>901</v>
      </c>
      <c r="B7" s="69" t="s">
        <v>17</v>
      </c>
      <c r="C7" s="69"/>
      <c r="D7" s="14"/>
      <c r="E7" s="34"/>
      <c r="F7" s="34"/>
      <c r="G7" s="34"/>
      <c r="H7" s="34"/>
      <c r="I7" s="34"/>
      <c r="J7" s="46">
        <f>J8+J10+J13</f>
        <v>14838067.359999999</v>
      </c>
      <c r="K7" s="46">
        <f>K8+K10+K13</f>
        <v>22764847.73</v>
      </c>
      <c r="L7" s="46">
        <f>L8+L10+L13</f>
        <v>26055201</v>
      </c>
      <c r="M7" s="46">
        <f>M8+M10+M13</f>
        <v>15113442</v>
      </c>
      <c r="N7" s="46">
        <f>N8+N10+N13</f>
        <v>15274528</v>
      </c>
    </row>
    <row r="8" spans="1:14" ht="34.5" customHeight="1" x14ac:dyDescent="0.2">
      <c r="A8" s="15"/>
      <c r="B8" s="18" t="s">
        <v>24</v>
      </c>
      <c r="C8" s="17"/>
      <c r="D8" s="16"/>
      <c r="E8" s="35"/>
      <c r="F8" s="35"/>
      <c r="G8" s="35"/>
      <c r="H8" s="35"/>
      <c r="I8" s="35"/>
      <c r="J8" s="51">
        <f>J9</f>
        <v>2085870.37</v>
      </c>
      <c r="K8" s="51">
        <f t="shared" ref="K8:N8" si="0">K9</f>
        <v>2310126</v>
      </c>
      <c r="L8" s="51">
        <f t="shared" si="0"/>
        <v>2780549</v>
      </c>
      <c r="M8" s="51">
        <f t="shared" si="0"/>
        <v>2887637</v>
      </c>
      <c r="N8" s="51">
        <f t="shared" si="0"/>
        <v>2990826</v>
      </c>
    </row>
    <row r="9" spans="1:14" ht="96" customHeight="1" x14ac:dyDescent="0.2">
      <c r="A9" s="3">
        <v>901</v>
      </c>
      <c r="B9" s="7" t="s">
        <v>2</v>
      </c>
      <c r="C9" s="7" t="s">
        <v>26</v>
      </c>
      <c r="D9" s="19" t="s">
        <v>25</v>
      </c>
      <c r="E9" s="19">
        <v>4720</v>
      </c>
      <c r="F9" s="19">
        <v>3226</v>
      </c>
      <c r="G9" s="19">
        <v>4550</v>
      </c>
      <c r="H9" s="19">
        <v>4560</v>
      </c>
      <c r="I9" s="19">
        <v>4570</v>
      </c>
      <c r="J9" s="50">
        <v>2085870.37</v>
      </c>
      <c r="K9" s="50">
        <v>2310126</v>
      </c>
      <c r="L9" s="50">
        <v>2780549</v>
      </c>
      <c r="M9" s="50">
        <v>2887637</v>
      </c>
      <c r="N9" s="50">
        <v>2990826</v>
      </c>
    </row>
    <row r="10" spans="1:14" ht="34.5" customHeight="1" x14ac:dyDescent="0.2">
      <c r="A10" s="15"/>
      <c r="B10" s="18" t="s">
        <v>28</v>
      </c>
      <c r="C10" s="16"/>
      <c r="D10" s="16"/>
      <c r="E10" s="35"/>
      <c r="F10" s="35"/>
      <c r="G10" s="35"/>
      <c r="H10" s="35"/>
      <c r="I10" s="35"/>
      <c r="J10" s="51">
        <f>J11+J12</f>
        <v>4883425.0299999993</v>
      </c>
      <c r="K10" s="51">
        <f t="shared" ref="K10:N10" si="1">K11+K12</f>
        <v>5313126</v>
      </c>
      <c r="L10" s="51">
        <f t="shared" si="1"/>
        <v>5620506</v>
      </c>
      <c r="M10" s="51">
        <f t="shared" si="1"/>
        <v>4059107</v>
      </c>
      <c r="N10" s="51">
        <f t="shared" si="1"/>
        <v>4060189</v>
      </c>
    </row>
    <row r="11" spans="1:14" ht="48.75" customHeight="1" x14ac:dyDescent="0.2">
      <c r="A11" s="3">
        <v>901</v>
      </c>
      <c r="B11" s="7" t="s">
        <v>0</v>
      </c>
      <c r="C11" s="7" t="s">
        <v>30</v>
      </c>
      <c r="D11" s="20" t="s">
        <v>29</v>
      </c>
      <c r="E11" s="19">
        <v>9516</v>
      </c>
      <c r="F11" s="19">
        <v>7236</v>
      </c>
      <c r="G11" s="19">
        <v>5908</v>
      </c>
      <c r="H11" s="19">
        <v>5510</v>
      </c>
      <c r="I11" s="19">
        <v>7236</v>
      </c>
      <c r="J11" s="50">
        <v>2148707.0099999998</v>
      </c>
      <c r="K11" s="50">
        <v>2337775.44</v>
      </c>
      <c r="L11" s="50">
        <v>2473022.64</v>
      </c>
      <c r="M11" s="50">
        <v>1784687.08</v>
      </c>
      <c r="N11" s="50">
        <v>1786483.16</v>
      </c>
    </row>
    <row r="12" spans="1:14" ht="48.75" customHeight="1" x14ac:dyDescent="0.2">
      <c r="A12" s="3">
        <v>901</v>
      </c>
      <c r="B12" s="7" t="s">
        <v>45</v>
      </c>
      <c r="C12" s="7" t="s">
        <v>30</v>
      </c>
      <c r="D12" s="28" t="s">
        <v>29</v>
      </c>
      <c r="E12" s="54">
        <v>13762</v>
      </c>
      <c r="F12" s="19">
        <v>15200</v>
      </c>
      <c r="G12" s="19">
        <v>16544</v>
      </c>
      <c r="H12" s="19">
        <v>16210</v>
      </c>
      <c r="I12" s="19">
        <v>15200</v>
      </c>
      <c r="J12" s="50">
        <v>2734718.02</v>
      </c>
      <c r="K12" s="50">
        <v>2975350.56</v>
      </c>
      <c r="L12" s="50">
        <v>3147483.36</v>
      </c>
      <c r="M12" s="50">
        <v>2274419.92</v>
      </c>
      <c r="N12" s="50">
        <v>2273705.84</v>
      </c>
    </row>
    <row r="13" spans="1:14" ht="34.5" customHeight="1" x14ac:dyDescent="0.2">
      <c r="A13" s="21"/>
      <c r="B13" s="22" t="s">
        <v>31</v>
      </c>
      <c r="C13" s="23"/>
      <c r="D13" s="23"/>
      <c r="E13" s="35"/>
      <c r="F13" s="35"/>
      <c r="G13" s="35"/>
      <c r="H13" s="35"/>
      <c r="I13" s="35"/>
      <c r="J13" s="51">
        <f>J15+J16+J17</f>
        <v>7868771.96</v>
      </c>
      <c r="K13" s="51">
        <f>K15+K16+K17</f>
        <v>15141595.73</v>
      </c>
      <c r="L13" s="51">
        <f>L15+L16+L17</f>
        <v>17654146</v>
      </c>
      <c r="M13" s="51">
        <f>M15+M16+M17</f>
        <v>8166698</v>
      </c>
      <c r="N13" s="51">
        <f>N15+N16+N17</f>
        <v>8223513</v>
      </c>
    </row>
    <row r="14" spans="1:14" ht="34.5" customHeight="1" x14ac:dyDescent="0.2">
      <c r="A14" s="66">
        <v>901</v>
      </c>
      <c r="B14" s="61" t="s">
        <v>3</v>
      </c>
      <c r="C14" s="13" t="s">
        <v>32</v>
      </c>
      <c r="D14" s="49" t="s">
        <v>36</v>
      </c>
      <c r="E14" s="49">
        <v>913</v>
      </c>
      <c r="F14" s="49">
        <v>0</v>
      </c>
      <c r="G14" s="49">
        <v>0</v>
      </c>
      <c r="H14" s="49">
        <v>0</v>
      </c>
      <c r="I14" s="49">
        <v>0</v>
      </c>
      <c r="J14" s="52">
        <v>5197631.12</v>
      </c>
      <c r="K14" s="50">
        <v>0</v>
      </c>
      <c r="L14" s="50">
        <v>0</v>
      </c>
      <c r="M14" s="50">
        <v>0</v>
      </c>
      <c r="N14" s="50">
        <v>0</v>
      </c>
    </row>
    <row r="15" spans="1:14" ht="67.7" customHeight="1" x14ac:dyDescent="0.2">
      <c r="A15" s="58"/>
      <c r="B15" s="62"/>
      <c r="C15" s="13" t="s">
        <v>51</v>
      </c>
      <c r="D15" s="12" t="s">
        <v>52</v>
      </c>
      <c r="E15" s="49">
        <v>0</v>
      </c>
      <c r="F15" s="49">
        <v>74</v>
      </c>
      <c r="G15" s="49">
        <v>74</v>
      </c>
      <c r="H15" s="49">
        <v>74</v>
      </c>
      <c r="I15" s="49">
        <v>74</v>
      </c>
      <c r="J15" s="52">
        <v>0</v>
      </c>
      <c r="K15" s="52">
        <v>5246640.7300000004</v>
      </c>
      <c r="L15" s="52">
        <v>6928325.5999999996</v>
      </c>
      <c r="M15" s="52">
        <v>2984375</v>
      </c>
      <c r="N15" s="52">
        <v>3012818</v>
      </c>
    </row>
    <row r="16" spans="1:14" ht="61.15" customHeight="1" thickBot="1" x14ac:dyDescent="0.25">
      <c r="A16" s="3">
        <v>901</v>
      </c>
      <c r="B16" s="5" t="s">
        <v>4</v>
      </c>
      <c r="C16" s="6" t="s">
        <v>33</v>
      </c>
      <c r="D16" s="19" t="s">
        <v>25</v>
      </c>
      <c r="E16" s="48">
        <v>1958</v>
      </c>
      <c r="F16" s="48">
        <v>1950</v>
      </c>
      <c r="G16" s="48">
        <v>1950</v>
      </c>
      <c r="H16" s="48">
        <v>1950</v>
      </c>
      <c r="I16" s="48">
        <v>1950</v>
      </c>
      <c r="J16" s="52">
        <v>4083853.02</v>
      </c>
      <c r="K16" s="52">
        <v>5359231</v>
      </c>
      <c r="L16" s="52">
        <v>5443684.4000000004</v>
      </c>
      <c r="M16" s="52">
        <v>2344865</v>
      </c>
      <c r="N16" s="52">
        <v>2367215</v>
      </c>
    </row>
    <row r="17" spans="1:15" ht="69.95" customHeight="1" thickBot="1" x14ac:dyDescent="0.25">
      <c r="A17" s="3">
        <v>901</v>
      </c>
      <c r="B17" s="6" t="s">
        <v>5</v>
      </c>
      <c r="C17" s="6" t="s">
        <v>32</v>
      </c>
      <c r="D17" s="19" t="s">
        <v>25</v>
      </c>
      <c r="E17" s="48">
        <v>46720</v>
      </c>
      <c r="F17" s="48">
        <v>46720</v>
      </c>
      <c r="G17" s="48">
        <v>46720</v>
      </c>
      <c r="H17" s="48">
        <v>46720</v>
      </c>
      <c r="I17" s="48">
        <v>46720</v>
      </c>
      <c r="J17" s="52">
        <v>3784918.94</v>
      </c>
      <c r="K17" s="52">
        <v>4535724</v>
      </c>
      <c r="L17" s="52">
        <v>5282136</v>
      </c>
      <c r="M17" s="52">
        <v>2837458</v>
      </c>
      <c r="N17" s="52">
        <v>2843480</v>
      </c>
    </row>
    <row r="18" spans="1:15" ht="31.5" customHeight="1" x14ac:dyDescent="0.2">
      <c r="A18" s="4">
        <v>903</v>
      </c>
      <c r="B18" s="67" t="s">
        <v>21</v>
      </c>
      <c r="C18" s="68"/>
      <c r="D18" s="14"/>
      <c r="E18" s="34"/>
      <c r="F18" s="34"/>
      <c r="G18" s="34"/>
      <c r="H18" s="34"/>
      <c r="I18" s="34"/>
      <c r="J18" s="46">
        <f>J19+J27+J31</f>
        <v>102777234.46999998</v>
      </c>
      <c r="K18" s="46">
        <f>K19+K27+K31</f>
        <v>110688386.40000001</v>
      </c>
      <c r="L18" s="46">
        <f t="shared" ref="L18:N18" si="2">L19+L27+L31</f>
        <v>124389643.68000001</v>
      </c>
      <c r="M18" s="46">
        <f t="shared" si="2"/>
        <v>124374125</v>
      </c>
      <c r="N18" s="46">
        <f t="shared" si="2"/>
        <v>122760467.66</v>
      </c>
      <c r="O18" s="2"/>
    </row>
    <row r="19" spans="1:15" ht="31.5" customHeight="1" x14ac:dyDescent="0.2">
      <c r="A19" s="15"/>
      <c r="B19" s="18" t="s">
        <v>34</v>
      </c>
      <c r="C19" s="17"/>
      <c r="D19" s="17"/>
      <c r="E19" s="36"/>
      <c r="F19" s="36"/>
      <c r="G19" s="36"/>
      <c r="H19" s="36"/>
      <c r="I19" s="36"/>
      <c r="J19" s="42">
        <f>J20+J23+J25</f>
        <v>17725643.109999999</v>
      </c>
      <c r="K19" s="42">
        <f t="shared" ref="K19:N19" si="3">K20+K23+K25</f>
        <v>19812115.57</v>
      </c>
      <c r="L19" s="42">
        <f t="shared" si="3"/>
        <v>26327602.68</v>
      </c>
      <c r="M19" s="42">
        <f t="shared" si="3"/>
        <v>26396362</v>
      </c>
      <c r="N19" s="42">
        <f t="shared" si="3"/>
        <v>26451015.66</v>
      </c>
      <c r="O19" s="2"/>
    </row>
    <row r="20" spans="1:15" ht="15.75" x14ac:dyDescent="0.2">
      <c r="A20" s="3">
        <v>903</v>
      </c>
      <c r="B20" s="55" t="s">
        <v>9</v>
      </c>
      <c r="C20" s="9" t="s">
        <v>38</v>
      </c>
      <c r="D20" s="27" t="s">
        <v>36</v>
      </c>
      <c r="E20" s="41">
        <v>128</v>
      </c>
      <c r="F20" s="41">
        <v>132</v>
      </c>
      <c r="G20" s="41">
        <v>121</v>
      </c>
      <c r="H20" s="41">
        <v>120</v>
      </c>
      <c r="I20" s="41">
        <v>120</v>
      </c>
      <c r="J20" s="63">
        <v>585538.41</v>
      </c>
      <c r="K20" s="63">
        <v>474460</v>
      </c>
      <c r="L20" s="63">
        <v>575684</v>
      </c>
      <c r="M20" s="63">
        <v>598712</v>
      </c>
      <c r="N20" s="63">
        <v>622660</v>
      </c>
      <c r="O20" s="2"/>
    </row>
    <row r="21" spans="1:15" ht="15.75" x14ac:dyDescent="0.2">
      <c r="A21" s="3">
        <v>903</v>
      </c>
      <c r="B21" s="73"/>
      <c r="C21" s="9" t="s">
        <v>39</v>
      </c>
      <c r="D21" s="27" t="s">
        <v>37</v>
      </c>
      <c r="E21" s="41">
        <v>18107</v>
      </c>
      <c r="F21" s="41">
        <v>18657</v>
      </c>
      <c r="G21" s="41">
        <v>16962</v>
      </c>
      <c r="H21" s="41">
        <v>16529</v>
      </c>
      <c r="I21" s="41">
        <v>16529</v>
      </c>
      <c r="J21" s="64"/>
      <c r="K21" s="64"/>
      <c r="L21" s="64"/>
      <c r="M21" s="64"/>
      <c r="N21" s="64"/>
      <c r="O21" s="2"/>
    </row>
    <row r="22" spans="1:15" ht="31.5" x14ac:dyDescent="0.2">
      <c r="A22" s="3">
        <v>903</v>
      </c>
      <c r="B22" s="56"/>
      <c r="C22" s="9" t="s">
        <v>40</v>
      </c>
      <c r="D22" s="27" t="s">
        <v>29</v>
      </c>
      <c r="E22" s="41">
        <v>168825</v>
      </c>
      <c r="F22" s="41">
        <v>176944.5</v>
      </c>
      <c r="G22" s="41">
        <v>161914.5</v>
      </c>
      <c r="H22" s="41">
        <v>158062.5</v>
      </c>
      <c r="I22" s="41">
        <v>158062.5</v>
      </c>
      <c r="J22" s="65"/>
      <c r="K22" s="65"/>
      <c r="L22" s="65"/>
      <c r="M22" s="65"/>
      <c r="N22" s="65"/>
      <c r="O22" s="2"/>
    </row>
    <row r="23" spans="1:15" ht="23.25" customHeight="1" x14ac:dyDescent="0.2">
      <c r="A23" s="3">
        <v>903</v>
      </c>
      <c r="B23" s="55" t="s">
        <v>10</v>
      </c>
      <c r="C23" s="9" t="s">
        <v>41</v>
      </c>
      <c r="D23" s="27" t="s">
        <v>36</v>
      </c>
      <c r="E23" s="41">
        <v>25</v>
      </c>
      <c r="F23" s="41">
        <v>28</v>
      </c>
      <c r="G23" s="41">
        <v>27</v>
      </c>
      <c r="H23" s="41">
        <v>27</v>
      </c>
      <c r="I23" s="41">
        <v>27</v>
      </c>
      <c r="J23" s="57">
        <v>3346923.7</v>
      </c>
      <c r="K23" s="57">
        <v>4071053.14</v>
      </c>
      <c r="L23" s="57">
        <v>3784314.34</v>
      </c>
      <c r="M23" s="57">
        <v>3826139.84</v>
      </c>
      <c r="N23" s="57">
        <v>3833048.61</v>
      </c>
      <c r="O23" s="2"/>
    </row>
    <row r="24" spans="1:15" ht="30.75" customHeight="1" x14ac:dyDescent="0.2">
      <c r="A24" s="3">
        <v>903</v>
      </c>
      <c r="B24" s="56"/>
      <c r="C24" s="9" t="s">
        <v>42</v>
      </c>
      <c r="D24" s="27" t="s">
        <v>37</v>
      </c>
      <c r="E24" s="41">
        <v>3187</v>
      </c>
      <c r="F24" s="41">
        <v>3502</v>
      </c>
      <c r="G24" s="41">
        <v>3417</v>
      </c>
      <c r="H24" s="41">
        <v>3106</v>
      </c>
      <c r="I24" s="41">
        <v>3106</v>
      </c>
      <c r="J24" s="58"/>
      <c r="K24" s="58"/>
      <c r="L24" s="58"/>
      <c r="M24" s="58"/>
      <c r="N24" s="58"/>
      <c r="O24" s="2"/>
    </row>
    <row r="25" spans="1:15" ht="15.75" x14ac:dyDescent="0.2">
      <c r="A25" s="3">
        <v>903</v>
      </c>
      <c r="B25" s="55" t="s">
        <v>11</v>
      </c>
      <c r="C25" s="9" t="s">
        <v>41</v>
      </c>
      <c r="D25" s="27" t="s">
        <v>36</v>
      </c>
      <c r="E25" s="41">
        <v>103</v>
      </c>
      <c r="F25" s="41">
        <v>104</v>
      </c>
      <c r="G25" s="41">
        <v>94</v>
      </c>
      <c r="H25" s="41">
        <v>93</v>
      </c>
      <c r="I25" s="41">
        <v>93</v>
      </c>
      <c r="J25" s="57">
        <v>13793181</v>
      </c>
      <c r="K25" s="57">
        <v>15266602.43</v>
      </c>
      <c r="L25" s="57">
        <v>21967604.34</v>
      </c>
      <c r="M25" s="57">
        <v>21971510.16</v>
      </c>
      <c r="N25" s="57">
        <v>21995307.050000001</v>
      </c>
      <c r="O25" s="2"/>
    </row>
    <row r="26" spans="1:15" ht="33.75" customHeight="1" x14ac:dyDescent="0.2">
      <c r="A26" s="3">
        <v>903</v>
      </c>
      <c r="B26" s="56"/>
      <c r="C26" s="9" t="s">
        <v>39</v>
      </c>
      <c r="D26" s="27" t="s">
        <v>37</v>
      </c>
      <c r="E26" s="38">
        <v>14920</v>
      </c>
      <c r="F26" s="38">
        <v>15155</v>
      </c>
      <c r="G26" s="38">
        <v>13545</v>
      </c>
      <c r="H26" s="38">
        <v>13423</v>
      </c>
      <c r="I26" s="38">
        <v>13423</v>
      </c>
      <c r="J26" s="58"/>
      <c r="K26" s="58"/>
      <c r="L26" s="58"/>
      <c r="M26" s="58"/>
      <c r="N26" s="58"/>
      <c r="O26" s="2"/>
    </row>
    <row r="27" spans="1:15" ht="15.75" x14ac:dyDescent="0.25">
      <c r="A27" s="21"/>
      <c r="B27" s="25" t="s">
        <v>35</v>
      </c>
      <c r="C27" s="24"/>
      <c r="D27" s="24"/>
      <c r="E27" s="37"/>
      <c r="F27" s="37"/>
      <c r="G27" s="37"/>
      <c r="H27" s="37"/>
      <c r="I27" s="37"/>
      <c r="J27" s="45">
        <f>J28+J29+J30</f>
        <v>76696883.549999982</v>
      </c>
      <c r="K27" s="45">
        <f t="shared" ref="K27:N27" si="4">K28+K29+K30</f>
        <v>81333314.829999998</v>
      </c>
      <c r="L27" s="45">
        <f t="shared" si="4"/>
        <v>87952945</v>
      </c>
      <c r="M27" s="45">
        <f t="shared" si="4"/>
        <v>87756889</v>
      </c>
      <c r="N27" s="45">
        <f t="shared" si="4"/>
        <v>85974760</v>
      </c>
      <c r="O27" s="2"/>
    </row>
    <row r="28" spans="1:15" ht="31.5" x14ac:dyDescent="0.2">
      <c r="A28" s="3">
        <v>903</v>
      </c>
      <c r="B28" s="8" t="s">
        <v>6</v>
      </c>
      <c r="C28" s="9" t="s">
        <v>38</v>
      </c>
      <c r="D28" s="27" t="s">
        <v>36</v>
      </c>
      <c r="E28" s="40">
        <v>175</v>
      </c>
      <c r="F28" s="40">
        <v>167</v>
      </c>
      <c r="G28" s="40">
        <v>156</v>
      </c>
      <c r="H28" s="40">
        <v>150</v>
      </c>
      <c r="I28" s="40">
        <v>150</v>
      </c>
      <c r="J28" s="44">
        <v>29668201</v>
      </c>
      <c r="K28" s="47">
        <v>31152898.109999999</v>
      </c>
      <c r="L28" s="47">
        <v>33383599.559999999</v>
      </c>
      <c r="M28" s="47">
        <v>33409983.120000001</v>
      </c>
      <c r="N28" s="47">
        <v>32731507.609999999</v>
      </c>
      <c r="O28" s="2"/>
    </row>
    <row r="29" spans="1:15" ht="31.5" x14ac:dyDescent="0.2">
      <c r="A29" s="3">
        <v>903</v>
      </c>
      <c r="B29" s="8" t="s">
        <v>7</v>
      </c>
      <c r="C29" s="9" t="s">
        <v>43</v>
      </c>
      <c r="D29" s="27" t="s">
        <v>36</v>
      </c>
      <c r="E29" s="40">
        <v>236</v>
      </c>
      <c r="F29" s="40">
        <v>234</v>
      </c>
      <c r="G29" s="40">
        <v>229</v>
      </c>
      <c r="H29" s="40">
        <v>220</v>
      </c>
      <c r="I29" s="40">
        <v>220</v>
      </c>
      <c r="J29" s="44">
        <v>40095572.229999997</v>
      </c>
      <c r="K29" s="47">
        <v>43651366.219999999</v>
      </c>
      <c r="L29" s="47">
        <v>49005412.170000002</v>
      </c>
      <c r="M29" s="47">
        <v>49001308.57</v>
      </c>
      <c r="N29" s="47">
        <v>48006211.670000002</v>
      </c>
      <c r="O29" s="2"/>
    </row>
    <row r="30" spans="1:15" ht="31.5" x14ac:dyDescent="0.2">
      <c r="A30" s="3">
        <v>903</v>
      </c>
      <c r="B30" s="8" t="s">
        <v>8</v>
      </c>
      <c r="C30" s="9" t="s">
        <v>38</v>
      </c>
      <c r="D30" s="27" t="s">
        <v>36</v>
      </c>
      <c r="E30" s="40">
        <v>42</v>
      </c>
      <c r="F30" s="40">
        <v>35</v>
      </c>
      <c r="G30" s="40">
        <v>26</v>
      </c>
      <c r="H30" s="40">
        <v>24</v>
      </c>
      <c r="I30" s="40">
        <v>24</v>
      </c>
      <c r="J30" s="44">
        <v>6933110.3200000003</v>
      </c>
      <c r="K30" s="44">
        <v>6529050.5</v>
      </c>
      <c r="L30" s="44">
        <v>5563933.2699999996</v>
      </c>
      <c r="M30" s="44">
        <v>5345597.3099999996</v>
      </c>
      <c r="N30" s="44">
        <v>5237040.72</v>
      </c>
      <c r="O30" s="2"/>
    </row>
    <row r="31" spans="1:15" ht="15.75" x14ac:dyDescent="0.2">
      <c r="A31" s="21"/>
      <c r="B31" s="26" t="s">
        <v>28</v>
      </c>
      <c r="C31" s="24"/>
      <c r="D31" s="24"/>
      <c r="E31" s="37"/>
      <c r="F31" s="37"/>
      <c r="G31" s="37"/>
      <c r="H31" s="37"/>
      <c r="I31" s="37"/>
      <c r="J31" s="42">
        <f>J32+J33+J34+J35</f>
        <v>8354707.8100000005</v>
      </c>
      <c r="K31" s="42">
        <f t="shared" ref="K31:N31" si="5">K32+K33+K34+K35</f>
        <v>9542956</v>
      </c>
      <c r="L31" s="42">
        <f t="shared" si="5"/>
        <v>10109096</v>
      </c>
      <c r="M31" s="42">
        <f t="shared" si="5"/>
        <v>10220874</v>
      </c>
      <c r="N31" s="42">
        <f t="shared" si="5"/>
        <v>10334692</v>
      </c>
      <c r="O31" s="2"/>
    </row>
    <row r="32" spans="1:15" ht="31.5" x14ac:dyDescent="0.2">
      <c r="A32" s="3">
        <v>903</v>
      </c>
      <c r="B32" s="10" t="s">
        <v>12</v>
      </c>
      <c r="C32" s="11" t="s">
        <v>44</v>
      </c>
      <c r="D32" s="27" t="s">
        <v>29</v>
      </c>
      <c r="E32" s="38">
        <v>28360</v>
      </c>
      <c r="F32" s="38">
        <v>35504</v>
      </c>
      <c r="G32" s="38">
        <v>35504</v>
      </c>
      <c r="H32" s="38">
        <v>35504</v>
      </c>
      <c r="I32" s="38">
        <v>35504</v>
      </c>
      <c r="J32" s="43">
        <v>2704832.74</v>
      </c>
      <c r="K32" s="43">
        <v>3056769</v>
      </c>
      <c r="L32" s="43">
        <v>3321243</v>
      </c>
      <c r="M32" s="43">
        <v>3384184</v>
      </c>
      <c r="N32" s="43">
        <v>3449686</v>
      </c>
      <c r="O32" s="2"/>
    </row>
    <row r="33" spans="1:15" ht="47.25" x14ac:dyDescent="0.2">
      <c r="A33" s="3">
        <v>903</v>
      </c>
      <c r="B33" s="10" t="s">
        <v>13</v>
      </c>
      <c r="C33" s="11" t="s">
        <v>44</v>
      </c>
      <c r="D33" s="27" t="s">
        <v>29</v>
      </c>
      <c r="E33" s="39">
        <v>38267</v>
      </c>
      <c r="F33" s="39">
        <v>45360</v>
      </c>
      <c r="G33" s="39">
        <v>45360</v>
      </c>
      <c r="H33" s="39">
        <v>45360</v>
      </c>
      <c r="I33" s="39">
        <v>45360</v>
      </c>
      <c r="J33" s="44">
        <v>3644437.33</v>
      </c>
      <c r="K33" s="44">
        <v>4067926</v>
      </c>
      <c r="L33" s="44">
        <v>4307953</v>
      </c>
      <c r="M33" s="44">
        <v>4337009</v>
      </c>
      <c r="N33" s="44">
        <v>4364761</v>
      </c>
      <c r="O33" s="2"/>
    </row>
    <row r="34" spans="1:15" ht="47.25" x14ac:dyDescent="0.2">
      <c r="A34" s="3">
        <v>903</v>
      </c>
      <c r="B34" s="10" t="s">
        <v>14</v>
      </c>
      <c r="C34" s="11" t="s">
        <v>38</v>
      </c>
      <c r="D34" s="27" t="s">
        <v>36</v>
      </c>
      <c r="E34" s="40">
        <v>65</v>
      </c>
      <c r="F34" s="40">
        <v>45</v>
      </c>
      <c r="G34" s="40">
        <v>45</v>
      </c>
      <c r="H34" s="40">
        <v>45</v>
      </c>
      <c r="I34" s="40">
        <v>45</v>
      </c>
      <c r="J34" s="44">
        <v>685811.76</v>
      </c>
      <c r="K34" s="44">
        <v>522549.97</v>
      </c>
      <c r="L34" s="44">
        <v>603218.91</v>
      </c>
      <c r="M34" s="44">
        <v>608030.51</v>
      </c>
      <c r="N34" s="44">
        <v>613032.56000000006</v>
      </c>
      <c r="O34" s="2"/>
    </row>
    <row r="35" spans="1:15" ht="63" x14ac:dyDescent="0.2">
      <c r="A35" s="3">
        <v>903</v>
      </c>
      <c r="B35" s="10" t="s">
        <v>15</v>
      </c>
      <c r="C35" s="11" t="s">
        <v>41</v>
      </c>
      <c r="D35" s="27" t="s">
        <v>36</v>
      </c>
      <c r="E35" s="40">
        <v>124</v>
      </c>
      <c r="F35" s="40">
        <v>140</v>
      </c>
      <c r="G35" s="40">
        <v>140</v>
      </c>
      <c r="H35" s="40">
        <v>140</v>
      </c>
      <c r="I35" s="40">
        <v>140</v>
      </c>
      <c r="J35" s="44">
        <v>1319625.98</v>
      </c>
      <c r="K35" s="44">
        <v>1895711.03</v>
      </c>
      <c r="L35" s="44">
        <v>1876681.09</v>
      </c>
      <c r="M35" s="44">
        <v>1891650.49</v>
      </c>
      <c r="N35" s="44">
        <v>1907212.44</v>
      </c>
      <c r="O35" s="2"/>
    </row>
  </sheetData>
  <mergeCells count="30">
    <mergeCell ref="N20:N22"/>
    <mergeCell ref="A4:A5"/>
    <mergeCell ref="B18:C18"/>
    <mergeCell ref="B7:C7"/>
    <mergeCell ref="D4:D5"/>
    <mergeCell ref="E4:I4"/>
    <mergeCell ref="J4:N4"/>
    <mergeCell ref="B20:B22"/>
    <mergeCell ref="K20:K22"/>
    <mergeCell ref="M20:M22"/>
    <mergeCell ref="J20:J22"/>
    <mergeCell ref="L20:L22"/>
    <mergeCell ref="A14:A15"/>
    <mergeCell ref="B14:B15"/>
    <mergeCell ref="B25:B26"/>
    <mergeCell ref="K25:K26"/>
    <mergeCell ref="M25:M26"/>
    <mergeCell ref="B1:N1"/>
    <mergeCell ref="B2:N2"/>
    <mergeCell ref="B4:B5"/>
    <mergeCell ref="C4:C5"/>
    <mergeCell ref="J23:J24"/>
    <mergeCell ref="L23:L24"/>
    <mergeCell ref="N23:N24"/>
    <mergeCell ref="J25:J26"/>
    <mergeCell ref="L25:L26"/>
    <mergeCell ref="N25:N26"/>
    <mergeCell ref="B23:B24"/>
    <mergeCell ref="K23:K24"/>
    <mergeCell ref="M23:M24"/>
  </mergeCells>
  <phoneticPr fontId="0" type="noConversion"/>
  <pageMargins left="0.74803149606299213" right="0.27559055118110237" top="0.51181102362204722" bottom="0.31496062992125984" header="0.51181102362204722" footer="0.35433070866141736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услуги</vt:lpstr>
      <vt:lpstr>услуги!Область_печати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Богдановская Л. В.</cp:lastModifiedBy>
  <cp:lastPrinted>2023-11-29T05:35:41Z</cp:lastPrinted>
  <dcterms:created xsi:type="dcterms:W3CDTF">2017-02-15T12:56:43Z</dcterms:created>
  <dcterms:modified xsi:type="dcterms:W3CDTF">2024-12-03T08:06:32Z</dcterms:modified>
</cp:coreProperties>
</file>