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<sst xmlns="http://schemas.openxmlformats.org/spreadsheetml/2006/main" count="48" uniqueCount="47">
  <si>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НАЛОГОВЫЕ  ДОХОДЫ</t>
  </si>
  <si>
    <t>Земельный налог</t>
  </si>
  <si>
    <t>НЕНАЛОГОВЫЕ  ДОХОДЫ</t>
  </si>
  <si>
    <t>Штрафы, санкции</t>
  </si>
  <si>
    <t xml:space="preserve">   Всего по сельским поселениям</t>
  </si>
  <si>
    <t xml:space="preserve">  Консолидированный бюджет</t>
  </si>
  <si>
    <t>Прочие местные налоги</t>
  </si>
  <si>
    <t>Субвенции</t>
  </si>
  <si>
    <t>Субсидии</t>
  </si>
  <si>
    <t>ВСЕГО ДОХОДОВ</t>
  </si>
  <si>
    <t>Налог на доходы физических лиц</t>
  </si>
  <si>
    <t>Единый сельхозяйственный  налог</t>
  </si>
  <si>
    <t xml:space="preserve">Госпошлина </t>
  </si>
  <si>
    <t xml:space="preserve">Единый налог на вмененный доход </t>
  </si>
  <si>
    <t>муниципальный   район</t>
  </si>
  <si>
    <t>в том числе</t>
  </si>
  <si>
    <t xml:space="preserve">  Жирятинское </t>
  </si>
  <si>
    <t xml:space="preserve"> Воробейнское </t>
  </si>
  <si>
    <t xml:space="preserve">Морачевское  </t>
  </si>
  <si>
    <t>НАИМЕНОВАНИЕ</t>
  </si>
  <si>
    <t xml:space="preserve">Безвозмездные поступления всего:  </t>
  </si>
  <si>
    <t>Плата за негативное возд. на окр.среду</t>
  </si>
  <si>
    <t>Налог на имущество физических лиц</t>
  </si>
  <si>
    <t>Арендная плата за землю</t>
  </si>
  <si>
    <t>Доходы от перечисл. части прибыли</t>
  </si>
  <si>
    <t>Доходы от продажи земельных уч-ков</t>
  </si>
  <si>
    <t>Иные межбюджетные трансферты</t>
  </si>
  <si>
    <t xml:space="preserve">Муниципальный район   </t>
  </si>
  <si>
    <t>Всего по сельским поселениям</t>
  </si>
  <si>
    <t xml:space="preserve">Жирятинское </t>
  </si>
  <si>
    <t>Воробейнское</t>
  </si>
  <si>
    <t>Морачевское</t>
  </si>
  <si>
    <t xml:space="preserve"> Консолидированный бюджет</t>
  </si>
  <si>
    <t>Налог по упрощенной системе</t>
  </si>
  <si>
    <t>Дотации на выравнивание  бюджетной обеспеченности</t>
  </si>
  <si>
    <t>Дотации на поддержку мер по обеспечению сбалансир. бюджетов</t>
  </si>
  <si>
    <t>Доходы от сдачи в аренду имущества</t>
  </si>
  <si>
    <t xml:space="preserve">                                                                ЖИРЯТИНСКИЙ РАЙОН       ДОХОДЫ                                                 тыс.руб.                                                                                               </t>
  </si>
  <si>
    <t>ИТОГО  ДОХОДЫ    (налоговые и неналоговые)</t>
  </si>
  <si>
    <t>удельный вес налоговых и неналоговых доходов(%)</t>
  </si>
  <si>
    <t>УТОЧНЕННЫЙ ПЛАН  на 2010 год</t>
  </si>
  <si>
    <t>ИСПОЛНЕНО 2010 ГОД</t>
  </si>
  <si>
    <t>Доходы от реализации имущества</t>
  </si>
  <si>
    <t>Возврат остатков субсидий и субвенций</t>
  </si>
  <si>
    <t>Доходы от оказания платных услуг</t>
  </si>
  <si>
    <t>Прочие дотации</t>
  </si>
  <si>
    <t>Целевые сборы на содерж. милиции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</si>
</sst>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67" fontId="2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justify"/>
    </xf>
    <xf numFmtId="0" fontId="0" fillId="0" borderId="0" xfId="0" applyAlignment="1">
      <alignment horizontal="left"/>
    </xf>
    <xf numFmtId="2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67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0" fillId="0" borderId="3" xfId="0" applyBorder="1" applyAlignment="1">
      <alignment/>
    </xf>
    <xf numFmtId="167" fontId="0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3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" sqref="F1"/>
    </sheetView>
  </sheetViews>
  <sheetFormatPr defaultColWidth="9.00390625" defaultRowHeight="12.75"/>
  <cols>
    <col min="2" max="2" width="21.375" style="0" customWidth="1"/>
    <col min="3" max="3" width="8.875" style="9" customWidth="1"/>
    <col min="4" max="4" width="10.375" style="0" customWidth="1"/>
    <col min="5" max="5" width="8.25390625" style="0" customWidth="1"/>
    <col min="6" max="7" width="9.00390625" style="0" customWidth="1"/>
    <col min="8" max="8" width="10.00390625" style="0" customWidth="1"/>
    <col min="9" max="9" width="10.25390625" style="0" customWidth="1"/>
    <col min="10" max="10" width="11.625" style="0" customWidth="1"/>
    <col min="11" max="11" width="8.25390625" style="0" customWidth="1"/>
    <col min="12" max="12" width="8.75390625" style="0" customWidth="1"/>
    <col min="13" max="13" width="8.125" style="0" customWidth="1"/>
    <col min="14" max="14" width="9.75390625" style="0" customWidth="1"/>
  </cols>
  <sheetData>
    <row r="2" spans="1:14" ht="16.5" thickBo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68" t="s">
        <v>19</v>
      </c>
      <c r="B3" s="69"/>
      <c r="C3" s="58" t="s">
        <v>40</v>
      </c>
      <c r="D3" s="59"/>
      <c r="E3" s="59"/>
      <c r="F3" s="59"/>
      <c r="G3" s="59"/>
      <c r="H3" s="60"/>
      <c r="I3" s="59" t="s">
        <v>41</v>
      </c>
      <c r="J3" s="59"/>
      <c r="K3" s="59"/>
      <c r="L3" s="59"/>
      <c r="M3" s="59"/>
      <c r="N3" s="60"/>
    </row>
    <row r="4" spans="1:14" ht="12.75">
      <c r="A4" s="70"/>
      <c r="B4" s="71"/>
      <c r="C4" s="45" t="s">
        <v>14</v>
      </c>
      <c r="D4" s="74" t="s">
        <v>4</v>
      </c>
      <c r="E4" s="65" t="s">
        <v>15</v>
      </c>
      <c r="F4" s="66"/>
      <c r="G4" s="66"/>
      <c r="H4" s="63" t="s">
        <v>5</v>
      </c>
      <c r="I4" s="67" t="s">
        <v>27</v>
      </c>
      <c r="J4" s="57" t="s">
        <v>28</v>
      </c>
      <c r="K4" s="57" t="s">
        <v>29</v>
      </c>
      <c r="L4" s="57" t="s">
        <v>30</v>
      </c>
      <c r="M4" s="57" t="s">
        <v>31</v>
      </c>
      <c r="N4" s="57" t="s">
        <v>32</v>
      </c>
    </row>
    <row r="5" spans="1:14" ht="30.75" customHeight="1">
      <c r="A5" s="72"/>
      <c r="B5" s="73"/>
      <c r="C5" s="75"/>
      <c r="D5" s="44"/>
      <c r="E5" s="8" t="s">
        <v>16</v>
      </c>
      <c r="F5" s="8" t="s">
        <v>17</v>
      </c>
      <c r="G5" s="12" t="s">
        <v>18</v>
      </c>
      <c r="H5" s="64"/>
      <c r="I5" s="67"/>
      <c r="J5" s="57"/>
      <c r="K5" s="57"/>
      <c r="L5" s="57"/>
      <c r="M5" s="57"/>
      <c r="N5" s="57"/>
    </row>
    <row r="6" spans="1:14" s="3" customFormat="1" ht="12.75">
      <c r="A6" s="61" t="s">
        <v>0</v>
      </c>
      <c r="B6" s="62"/>
      <c r="C6" s="16">
        <f>SUM(C7:C15)</f>
        <v>13292</v>
      </c>
      <c r="D6" s="4">
        <f>E6+F6+G6</f>
        <v>4169.299999999999</v>
      </c>
      <c r="E6" s="2">
        <f>SUM(E7:E15)</f>
        <v>2962.9999999999995</v>
      </c>
      <c r="F6" s="4">
        <f>SUM(F7:F15)</f>
        <v>778.0999999999999</v>
      </c>
      <c r="G6" s="4">
        <f>SUM(G7:G15)</f>
        <v>428.2</v>
      </c>
      <c r="H6" s="10">
        <f aca="true" t="shared" si="0" ref="H6:H19">C6+D6</f>
        <v>17461.3</v>
      </c>
      <c r="I6" s="13">
        <f>SUM(I7:I15)</f>
        <v>13522.4</v>
      </c>
      <c r="J6" s="13">
        <f>K6+L6+M6</f>
        <v>4217.8</v>
      </c>
      <c r="K6" s="13">
        <f>SUM(K7:K15)</f>
        <v>2977</v>
      </c>
      <c r="L6" s="13">
        <f>SUM(L7:L15)</f>
        <v>794.2</v>
      </c>
      <c r="M6" s="13">
        <f>SUM(M7:M15)</f>
        <v>446.6</v>
      </c>
      <c r="N6" s="11">
        <f>I6+J6</f>
        <v>17740.2</v>
      </c>
    </row>
    <row r="7" spans="1:14" ht="12.75">
      <c r="A7" s="47" t="s">
        <v>10</v>
      </c>
      <c r="B7" s="48"/>
      <c r="C7" s="17">
        <v>11446.9</v>
      </c>
      <c r="D7" s="4">
        <f aca="true" t="shared" si="1" ref="D7:D15">E7+F7+G7</f>
        <v>2314.7</v>
      </c>
      <c r="E7" s="1">
        <v>2047.1</v>
      </c>
      <c r="F7" s="7">
        <v>181.2</v>
      </c>
      <c r="G7" s="7">
        <v>86.4</v>
      </c>
      <c r="H7" s="10">
        <f t="shared" si="0"/>
        <v>13761.599999999999</v>
      </c>
      <c r="I7" s="14">
        <v>11667.4</v>
      </c>
      <c r="J7" s="13">
        <f aca="true" t="shared" si="2" ref="J7:J15">K7+L7+M7</f>
        <v>2333.5</v>
      </c>
      <c r="K7" s="1">
        <v>2057.5</v>
      </c>
      <c r="L7" s="7">
        <v>186.9</v>
      </c>
      <c r="M7" s="7">
        <v>89.1</v>
      </c>
      <c r="N7" s="11">
        <f aca="true" t="shared" si="3" ref="N7:N26">I7+J7</f>
        <v>14000.9</v>
      </c>
    </row>
    <row r="8" spans="1:14" ht="12.75">
      <c r="A8" s="47" t="s">
        <v>33</v>
      </c>
      <c r="B8" s="48"/>
      <c r="C8" s="17">
        <v>704</v>
      </c>
      <c r="D8" s="4">
        <f t="shared" si="1"/>
        <v>0</v>
      </c>
      <c r="E8" s="1"/>
      <c r="F8" s="7"/>
      <c r="G8" s="7"/>
      <c r="H8" s="10">
        <f t="shared" si="0"/>
        <v>704</v>
      </c>
      <c r="I8" s="14">
        <v>707.8</v>
      </c>
      <c r="J8" s="13">
        <f t="shared" si="2"/>
        <v>0</v>
      </c>
      <c r="K8" s="1"/>
      <c r="L8" s="7"/>
      <c r="M8" s="7"/>
      <c r="N8" s="11">
        <f t="shared" si="3"/>
        <v>707.8</v>
      </c>
    </row>
    <row r="9" spans="1:14" ht="12.75">
      <c r="A9" s="47" t="s">
        <v>13</v>
      </c>
      <c r="B9" s="48"/>
      <c r="C9" s="17">
        <v>715</v>
      </c>
      <c r="D9" s="4">
        <f t="shared" si="1"/>
        <v>0</v>
      </c>
      <c r="E9" s="1"/>
      <c r="F9" s="7"/>
      <c r="G9" s="7"/>
      <c r="H9" s="10">
        <f t="shared" si="0"/>
        <v>715</v>
      </c>
      <c r="I9" s="14">
        <v>721.8</v>
      </c>
      <c r="J9" s="13">
        <f t="shared" si="2"/>
        <v>0</v>
      </c>
      <c r="K9" s="1"/>
      <c r="L9" s="7"/>
      <c r="M9" s="7"/>
      <c r="N9" s="11">
        <f t="shared" si="3"/>
        <v>721.8</v>
      </c>
    </row>
    <row r="10" spans="1:14" ht="12.75">
      <c r="A10" s="47" t="s">
        <v>11</v>
      </c>
      <c r="B10" s="48"/>
      <c r="C10" s="17">
        <v>18.2</v>
      </c>
      <c r="D10" s="4">
        <f t="shared" si="1"/>
        <v>18.2</v>
      </c>
      <c r="E10" s="1">
        <v>1.2</v>
      </c>
      <c r="F10" s="7"/>
      <c r="G10" s="21">
        <v>17</v>
      </c>
      <c r="H10" s="10">
        <f t="shared" si="0"/>
        <v>36.4</v>
      </c>
      <c r="I10" s="14">
        <v>18.2</v>
      </c>
      <c r="J10" s="13">
        <f t="shared" si="2"/>
        <v>18.2</v>
      </c>
      <c r="K10" s="1">
        <v>1.2</v>
      </c>
      <c r="L10" s="7"/>
      <c r="M10" s="7">
        <v>17</v>
      </c>
      <c r="N10" s="11">
        <f t="shared" si="3"/>
        <v>36.4</v>
      </c>
    </row>
    <row r="11" spans="1:14" ht="12.75">
      <c r="A11" s="47" t="s">
        <v>22</v>
      </c>
      <c r="B11" s="48"/>
      <c r="C11" s="17"/>
      <c r="D11" s="4">
        <f t="shared" si="1"/>
        <v>170.9</v>
      </c>
      <c r="E11" s="1">
        <v>118.6</v>
      </c>
      <c r="F11" s="7">
        <v>42</v>
      </c>
      <c r="G11" s="7">
        <v>10.3</v>
      </c>
      <c r="H11" s="10">
        <f t="shared" si="0"/>
        <v>170.9</v>
      </c>
      <c r="I11" s="14"/>
      <c r="J11" s="13">
        <f t="shared" si="2"/>
        <v>171</v>
      </c>
      <c r="K11" s="1">
        <v>118.6</v>
      </c>
      <c r="L11" s="7">
        <v>42</v>
      </c>
      <c r="M11" s="7">
        <v>10.4</v>
      </c>
      <c r="N11" s="11">
        <f t="shared" si="3"/>
        <v>171</v>
      </c>
    </row>
    <row r="12" spans="1:14" ht="12.75">
      <c r="A12" s="47" t="s">
        <v>1</v>
      </c>
      <c r="B12" s="48"/>
      <c r="C12" s="17"/>
      <c r="D12" s="4">
        <f t="shared" si="1"/>
        <v>1520</v>
      </c>
      <c r="E12" s="1">
        <v>796.1</v>
      </c>
      <c r="F12" s="7">
        <v>409.4</v>
      </c>
      <c r="G12" s="7">
        <v>314.5</v>
      </c>
      <c r="H12" s="10">
        <f t="shared" si="0"/>
        <v>1520</v>
      </c>
      <c r="I12" s="14"/>
      <c r="J12" s="13">
        <f t="shared" si="2"/>
        <v>1549.6</v>
      </c>
      <c r="K12" s="1">
        <v>799.7</v>
      </c>
      <c r="L12" s="7">
        <v>419.8</v>
      </c>
      <c r="M12" s="7">
        <v>330.1</v>
      </c>
      <c r="N12" s="11">
        <f t="shared" si="3"/>
        <v>1549.6</v>
      </c>
    </row>
    <row r="13" spans="1:14" ht="12.75">
      <c r="A13" s="47" t="s">
        <v>12</v>
      </c>
      <c r="B13" s="48"/>
      <c r="C13" s="17">
        <v>406.4</v>
      </c>
      <c r="D13" s="4">
        <f t="shared" si="1"/>
        <v>145.5</v>
      </c>
      <c r="E13" s="1"/>
      <c r="F13" s="7">
        <v>145.5</v>
      </c>
      <c r="G13" s="7"/>
      <c r="H13" s="10">
        <f t="shared" si="0"/>
        <v>551.9</v>
      </c>
      <c r="I13" s="14">
        <v>407.2</v>
      </c>
      <c r="J13" s="13">
        <f t="shared" si="2"/>
        <v>145.5</v>
      </c>
      <c r="K13" s="1"/>
      <c r="L13" s="7">
        <v>145.5</v>
      </c>
      <c r="M13" s="7"/>
      <c r="N13" s="11">
        <f t="shared" si="3"/>
        <v>552.7</v>
      </c>
    </row>
    <row r="14" spans="1:14" ht="12.75">
      <c r="A14" s="47" t="s">
        <v>46</v>
      </c>
      <c r="B14" s="48"/>
      <c r="C14" s="17">
        <v>1.5</v>
      </c>
      <c r="D14" s="4">
        <f t="shared" si="1"/>
        <v>0</v>
      </c>
      <c r="E14" s="1"/>
      <c r="F14" s="7"/>
      <c r="G14" s="7"/>
      <c r="H14" s="10">
        <f t="shared" si="0"/>
        <v>1.5</v>
      </c>
      <c r="I14" s="14">
        <v>1.5</v>
      </c>
      <c r="J14" s="13">
        <f t="shared" si="2"/>
        <v>0</v>
      </c>
      <c r="K14" s="1"/>
      <c r="L14" s="7"/>
      <c r="M14" s="7"/>
      <c r="N14" s="11">
        <f t="shared" si="3"/>
        <v>1.5</v>
      </c>
    </row>
    <row r="15" spans="1:14" ht="12.75">
      <c r="A15" s="47" t="s">
        <v>6</v>
      </c>
      <c r="B15" s="48"/>
      <c r="C15" s="18"/>
      <c r="D15" s="4">
        <f t="shared" si="1"/>
        <v>0</v>
      </c>
      <c r="E15" s="1"/>
      <c r="F15" s="7"/>
      <c r="G15" s="7"/>
      <c r="H15" s="10">
        <f t="shared" si="0"/>
        <v>0</v>
      </c>
      <c r="I15" s="14">
        <v>-1.5</v>
      </c>
      <c r="J15" s="13">
        <f t="shared" si="2"/>
        <v>0</v>
      </c>
      <c r="K15" s="1"/>
      <c r="L15" s="7"/>
      <c r="M15" s="7"/>
      <c r="N15" s="11">
        <f t="shared" si="3"/>
        <v>-1.5</v>
      </c>
    </row>
    <row r="16" spans="1:14" s="3" customFormat="1" ht="12.75">
      <c r="A16" s="61" t="s">
        <v>2</v>
      </c>
      <c r="B16" s="62"/>
      <c r="C16" s="19">
        <f>SUM(C17:C25)</f>
        <v>2898.9</v>
      </c>
      <c r="D16" s="4">
        <f>E16+F16+G16</f>
        <v>1069</v>
      </c>
      <c r="E16" s="2">
        <f>SUM(E17:E24)</f>
        <v>518.8</v>
      </c>
      <c r="F16" s="4">
        <f>SUM(F17:F25)</f>
        <v>224.70000000000002</v>
      </c>
      <c r="G16" s="2">
        <f>SUM(G17:G24)</f>
        <v>325.5</v>
      </c>
      <c r="H16" s="10">
        <f>C16+D16</f>
        <v>3967.9</v>
      </c>
      <c r="I16" s="13">
        <f>SUM(I17:I25)</f>
        <v>2931.5</v>
      </c>
      <c r="J16" s="13">
        <f>K16+L16+M16</f>
        <v>1074</v>
      </c>
      <c r="K16" s="13">
        <f>SUM(K17:K24)</f>
        <v>523.5</v>
      </c>
      <c r="L16" s="40">
        <f>SUM(L17:L25)</f>
        <v>225</v>
      </c>
      <c r="M16" s="13">
        <f>SUM(M17:M24)</f>
        <v>325.5</v>
      </c>
      <c r="N16" s="11">
        <f t="shared" si="3"/>
        <v>4005.5</v>
      </c>
    </row>
    <row r="17" spans="1:14" ht="12.75">
      <c r="A17" s="47" t="s">
        <v>23</v>
      </c>
      <c r="B17" s="48"/>
      <c r="C17" s="18">
        <v>177.7</v>
      </c>
      <c r="D17" s="4">
        <f aca="true" t="shared" si="4" ref="D17:D26">E17+F17+G17</f>
        <v>177.5</v>
      </c>
      <c r="E17" s="1">
        <v>78</v>
      </c>
      <c r="F17" s="7">
        <v>91.7</v>
      </c>
      <c r="G17" s="7">
        <v>7.8</v>
      </c>
      <c r="H17" s="10">
        <f t="shared" si="0"/>
        <v>355.2</v>
      </c>
      <c r="I17" s="14">
        <v>182.2</v>
      </c>
      <c r="J17" s="13">
        <f aca="true" t="shared" si="5" ref="J17:J34">K17+L17+M17</f>
        <v>182.20000000000002</v>
      </c>
      <c r="K17" s="1">
        <v>82.7</v>
      </c>
      <c r="L17" s="7">
        <v>91.7</v>
      </c>
      <c r="M17" s="7">
        <v>7.8</v>
      </c>
      <c r="N17" s="11">
        <f t="shared" si="3"/>
        <v>364.4</v>
      </c>
    </row>
    <row r="18" spans="1:14" ht="12.75">
      <c r="A18" s="47" t="s">
        <v>36</v>
      </c>
      <c r="B18" s="48"/>
      <c r="C18" s="18">
        <v>332.6</v>
      </c>
      <c r="D18" s="4">
        <f t="shared" si="4"/>
        <v>308.2</v>
      </c>
      <c r="E18" s="1">
        <v>232.2</v>
      </c>
      <c r="F18" s="7">
        <v>29.2</v>
      </c>
      <c r="G18" s="7">
        <v>46.8</v>
      </c>
      <c r="H18" s="10">
        <f t="shared" si="0"/>
        <v>640.8</v>
      </c>
      <c r="I18" s="14">
        <v>332.6</v>
      </c>
      <c r="J18" s="13">
        <f t="shared" si="5"/>
        <v>308.5</v>
      </c>
      <c r="K18" s="1">
        <v>232.2</v>
      </c>
      <c r="L18" s="7">
        <v>29.5</v>
      </c>
      <c r="M18" s="7">
        <v>46.8</v>
      </c>
      <c r="N18" s="11">
        <f t="shared" si="3"/>
        <v>641.1</v>
      </c>
    </row>
    <row r="19" spans="1:14" ht="12.75">
      <c r="A19" s="24" t="s">
        <v>24</v>
      </c>
      <c r="B19" s="25"/>
      <c r="C19" s="18">
        <v>19.5</v>
      </c>
      <c r="D19" s="4">
        <f t="shared" si="4"/>
        <v>0</v>
      </c>
      <c r="E19" s="1"/>
      <c r="F19" s="7"/>
      <c r="G19" s="7"/>
      <c r="H19" s="10">
        <f t="shared" si="0"/>
        <v>19.5</v>
      </c>
      <c r="I19" s="14">
        <v>19.5</v>
      </c>
      <c r="J19" s="13">
        <f t="shared" si="5"/>
        <v>0</v>
      </c>
      <c r="K19" s="1"/>
      <c r="L19" s="7"/>
      <c r="M19" s="7"/>
      <c r="N19" s="11">
        <f t="shared" si="3"/>
        <v>19.5</v>
      </c>
    </row>
    <row r="20" spans="1:14" ht="12.75">
      <c r="A20" s="47" t="s">
        <v>21</v>
      </c>
      <c r="B20" s="48"/>
      <c r="C20" s="18">
        <v>193.5</v>
      </c>
      <c r="D20" s="4">
        <f t="shared" si="4"/>
        <v>0</v>
      </c>
      <c r="E20" s="1"/>
      <c r="F20" s="7"/>
      <c r="G20" s="7"/>
      <c r="H20" s="10">
        <f aca="true" t="shared" si="6" ref="H20:H25">C20+D20</f>
        <v>193.5</v>
      </c>
      <c r="I20" s="14">
        <v>194.7</v>
      </c>
      <c r="J20" s="13">
        <f t="shared" si="5"/>
        <v>0</v>
      </c>
      <c r="K20" s="1"/>
      <c r="L20" s="7"/>
      <c r="M20" s="7"/>
      <c r="N20" s="11">
        <f t="shared" si="3"/>
        <v>194.7</v>
      </c>
    </row>
    <row r="21" spans="1:14" ht="12.75">
      <c r="A21" s="47" t="s">
        <v>44</v>
      </c>
      <c r="B21" s="48"/>
      <c r="C21" s="18">
        <v>13.1</v>
      </c>
      <c r="D21" s="4">
        <f t="shared" si="4"/>
        <v>1.6</v>
      </c>
      <c r="E21" s="1"/>
      <c r="F21" s="7">
        <v>1.6</v>
      </c>
      <c r="G21" s="7"/>
      <c r="H21" s="10">
        <f t="shared" si="6"/>
        <v>14.7</v>
      </c>
      <c r="I21" s="14">
        <v>13.1</v>
      </c>
      <c r="J21" s="13">
        <f t="shared" si="5"/>
        <v>1.6</v>
      </c>
      <c r="K21" s="1"/>
      <c r="L21" s="7">
        <v>1.6</v>
      </c>
      <c r="M21" s="7"/>
      <c r="N21" s="11">
        <f t="shared" si="3"/>
        <v>14.7</v>
      </c>
    </row>
    <row r="22" spans="1:14" ht="12.75">
      <c r="A22" s="47" t="s">
        <v>3</v>
      </c>
      <c r="B22" s="48"/>
      <c r="C22" s="18">
        <v>580</v>
      </c>
      <c r="D22" s="4">
        <f t="shared" si="4"/>
        <v>0</v>
      </c>
      <c r="E22" s="1"/>
      <c r="F22" s="7"/>
      <c r="G22" s="7"/>
      <c r="H22" s="10">
        <f t="shared" si="6"/>
        <v>580</v>
      </c>
      <c r="I22" s="14">
        <v>606.9</v>
      </c>
      <c r="J22" s="13">
        <f t="shared" si="5"/>
        <v>0</v>
      </c>
      <c r="K22" s="1"/>
      <c r="L22" s="7"/>
      <c r="M22" s="7"/>
      <c r="N22" s="11">
        <f t="shared" si="3"/>
        <v>606.9</v>
      </c>
    </row>
    <row r="23" spans="1:14" ht="12.75">
      <c r="A23" s="47" t="s">
        <v>25</v>
      </c>
      <c r="B23" s="48"/>
      <c r="C23" s="18">
        <v>583.3</v>
      </c>
      <c r="D23" s="4">
        <f t="shared" si="4"/>
        <v>583.3</v>
      </c>
      <c r="E23" s="1">
        <v>208.6</v>
      </c>
      <c r="F23" s="7">
        <v>103.8</v>
      </c>
      <c r="G23" s="7">
        <v>270.9</v>
      </c>
      <c r="H23" s="10">
        <f t="shared" si="6"/>
        <v>1166.6</v>
      </c>
      <c r="I23" s="14">
        <v>583.3</v>
      </c>
      <c r="J23" s="13">
        <f t="shared" si="5"/>
        <v>583.3</v>
      </c>
      <c r="K23" s="1">
        <v>208.6</v>
      </c>
      <c r="L23" s="7">
        <v>103.8</v>
      </c>
      <c r="M23" s="7">
        <v>270.9</v>
      </c>
      <c r="N23" s="11">
        <f t="shared" si="3"/>
        <v>1166.6</v>
      </c>
    </row>
    <row r="24" spans="1:14" ht="12.75">
      <c r="A24" s="47" t="s">
        <v>42</v>
      </c>
      <c r="B24" s="48"/>
      <c r="C24" s="18">
        <v>999.6</v>
      </c>
      <c r="D24" s="4">
        <f t="shared" si="4"/>
        <v>0</v>
      </c>
      <c r="E24" s="1"/>
      <c r="F24" s="7"/>
      <c r="G24" s="7"/>
      <c r="H24" s="10">
        <f t="shared" si="6"/>
        <v>999.6</v>
      </c>
      <c r="I24" s="14">
        <v>999.6</v>
      </c>
      <c r="J24" s="13">
        <f t="shared" si="5"/>
        <v>0</v>
      </c>
      <c r="K24" s="1"/>
      <c r="L24" s="7"/>
      <c r="M24" s="7"/>
      <c r="N24" s="11">
        <f t="shared" si="3"/>
        <v>999.6</v>
      </c>
    </row>
    <row r="25" spans="1:14" ht="12.75">
      <c r="A25" s="78" t="s">
        <v>43</v>
      </c>
      <c r="B25" s="79"/>
      <c r="C25" s="18">
        <v>-0.4</v>
      </c>
      <c r="D25" s="4">
        <f t="shared" si="4"/>
        <v>-1.6</v>
      </c>
      <c r="E25" s="1"/>
      <c r="F25" s="7">
        <v>-1.6</v>
      </c>
      <c r="G25" s="7"/>
      <c r="H25" s="10">
        <f t="shared" si="6"/>
        <v>-2</v>
      </c>
      <c r="I25" s="27">
        <v>-0.4</v>
      </c>
      <c r="J25" s="13">
        <f t="shared" si="5"/>
        <v>-1.6</v>
      </c>
      <c r="K25" s="27"/>
      <c r="L25" s="28">
        <v>-1.6</v>
      </c>
      <c r="M25" s="28"/>
      <c r="N25" s="11">
        <f t="shared" si="3"/>
        <v>-2</v>
      </c>
    </row>
    <row r="26" spans="1:14" s="3" customFormat="1" ht="21.75" customHeight="1">
      <c r="A26" s="49" t="s">
        <v>38</v>
      </c>
      <c r="B26" s="50"/>
      <c r="C26" s="26">
        <f>C6+C16</f>
        <v>16190.9</v>
      </c>
      <c r="D26" s="4">
        <f t="shared" si="4"/>
        <v>5238.299999999999</v>
      </c>
      <c r="E26" s="43">
        <f>E6+E16</f>
        <v>3481.7999999999993</v>
      </c>
      <c r="F26" s="43">
        <f>F6+F16</f>
        <v>1002.8</v>
      </c>
      <c r="G26" s="43">
        <f>G6+G16</f>
        <v>753.7</v>
      </c>
      <c r="H26" s="10">
        <f>H6+H16</f>
        <v>21429.2</v>
      </c>
      <c r="I26" s="41">
        <f>I6+I16</f>
        <v>16453.9</v>
      </c>
      <c r="J26" s="13">
        <f t="shared" si="5"/>
        <v>5291.8</v>
      </c>
      <c r="K26" s="41">
        <f>K6+K16</f>
        <v>3500.5</v>
      </c>
      <c r="L26" s="10">
        <f>L6+L16</f>
        <v>1019.2</v>
      </c>
      <c r="M26" s="10">
        <f>M6+M16</f>
        <v>772.1</v>
      </c>
      <c r="N26" s="11">
        <f t="shared" si="3"/>
        <v>21745.7</v>
      </c>
    </row>
    <row r="27" spans="1:14" s="3" customFormat="1" ht="14.25" customHeight="1">
      <c r="A27" s="53" t="s">
        <v>20</v>
      </c>
      <c r="B27" s="54"/>
      <c r="C27" s="26">
        <f>C29+C30+C31+C32+C33+C34</f>
        <v>84170.2</v>
      </c>
      <c r="D27" s="2">
        <f>E27+F27+G27</f>
        <v>17740.3</v>
      </c>
      <c r="E27" s="26">
        <f>E29+E30+E31+E32+E33+E34</f>
        <v>13029.5</v>
      </c>
      <c r="F27" s="26">
        <f>F29+F30+F31+F32+F33+F34</f>
        <v>2784.7999999999997</v>
      </c>
      <c r="G27" s="26">
        <f>G29+G30+G31+G32+G33+G34</f>
        <v>1926</v>
      </c>
      <c r="H27" s="26">
        <f>H29+H30+H31+H32+H33+H34</f>
        <v>93392.3</v>
      </c>
      <c r="I27" s="4">
        <f>I29+I30+I31+I32+I33+I34</f>
        <v>84005.9</v>
      </c>
      <c r="J27" s="13">
        <f t="shared" si="5"/>
        <v>17740.3</v>
      </c>
      <c r="K27" s="4">
        <f>K29+K30+K31+K32+K33+K34</f>
        <v>13029.5</v>
      </c>
      <c r="L27" s="4">
        <f>L29+L30+L31+L32+L33+L34</f>
        <v>2784.7999999999997</v>
      </c>
      <c r="M27" s="4">
        <f>M29+M30+M31+M32+M33+M34</f>
        <v>1926</v>
      </c>
      <c r="N27" s="11">
        <f>N29+N30+N31+N32+N33+N34</f>
        <v>93227.9</v>
      </c>
    </row>
    <row r="28" spans="1:14" s="3" customFormat="1" ht="11.25" customHeight="1">
      <c r="A28" s="76" t="s">
        <v>15</v>
      </c>
      <c r="B28" s="77"/>
      <c r="C28" s="19"/>
      <c r="D28" s="2">
        <f aca="true" t="shared" si="7" ref="D28:D35">E28+F28+G28</f>
        <v>0</v>
      </c>
      <c r="E28" s="2"/>
      <c r="F28" s="2"/>
      <c r="G28" s="2"/>
      <c r="H28" s="10"/>
      <c r="I28" s="15"/>
      <c r="J28" s="13">
        <f t="shared" si="5"/>
        <v>0</v>
      </c>
      <c r="K28" s="6"/>
      <c r="L28" s="7"/>
      <c r="M28" s="5"/>
      <c r="N28" s="11"/>
    </row>
    <row r="29" spans="1:14" s="3" customFormat="1" ht="22.5" customHeight="1">
      <c r="A29" s="55" t="s">
        <v>34</v>
      </c>
      <c r="B29" s="56"/>
      <c r="C29" s="30">
        <v>11453</v>
      </c>
      <c r="D29" s="2">
        <f t="shared" si="7"/>
        <v>1699</v>
      </c>
      <c r="E29" s="29">
        <v>518</v>
      </c>
      <c r="F29" s="6">
        <v>876</v>
      </c>
      <c r="G29" s="6">
        <v>305</v>
      </c>
      <c r="H29" s="10">
        <v>11453</v>
      </c>
      <c r="I29" s="15">
        <v>11453</v>
      </c>
      <c r="J29" s="42">
        <f>K29+L29+M29</f>
        <v>1699</v>
      </c>
      <c r="K29" s="7">
        <v>518</v>
      </c>
      <c r="L29" s="7">
        <v>876</v>
      </c>
      <c r="M29" s="7">
        <v>305</v>
      </c>
      <c r="N29" s="11">
        <v>11453</v>
      </c>
    </row>
    <row r="30" spans="1:14" ht="21.75" customHeight="1">
      <c r="A30" s="55" t="s">
        <v>35</v>
      </c>
      <c r="B30" s="56"/>
      <c r="C30" s="20">
        <v>8161</v>
      </c>
      <c r="D30" s="2">
        <f t="shared" si="7"/>
        <v>4963</v>
      </c>
      <c r="E30" s="6">
        <v>2198.1</v>
      </c>
      <c r="F30" s="6">
        <v>1495.7</v>
      </c>
      <c r="G30" s="6">
        <v>1269.2</v>
      </c>
      <c r="H30" s="10">
        <v>8161</v>
      </c>
      <c r="I30" s="15">
        <v>8161</v>
      </c>
      <c r="J30" s="13">
        <f t="shared" si="5"/>
        <v>4963</v>
      </c>
      <c r="K30" s="6">
        <v>2198.1</v>
      </c>
      <c r="L30" s="6">
        <v>1495.7</v>
      </c>
      <c r="M30" s="7">
        <v>1269.2</v>
      </c>
      <c r="N30" s="11">
        <v>8161</v>
      </c>
    </row>
    <row r="31" spans="1:14" ht="14.25" customHeight="1">
      <c r="A31" s="55" t="s">
        <v>45</v>
      </c>
      <c r="B31" s="56"/>
      <c r="C31" s="20">
        <v>10000</v>
      </c>
      <c r="D31" s="2"/>
      <c r="E31" s="6"/>
      <c r="F31" s="6"/>
      <c r="G31" s="6"/>
      <c r="H31" s="10">
        <v>10000</v>
      </c>
      <c r="I31" s="15">
        <v>10000</v>
      </c>
      <c r="J31" s="13"/>
      <c r="K31" s="6"/>
      <c r="L31" s="6"/>
      <c r="M31" s="7"/>
      <c r="N31" s="11">
        <v>10000</v>
      </c>
    </row>
    <row r="32" spans="1:14" ht="12.75">
      <c r="A32" s="47" t="s">
        <v>8</v>
      </c>
      <c r="B32" s="48"/>
      <c r="C32" s="20">
        <v>8986.5</v>
      </c>
      <c r="D32" s="2">
        <f t="shared" si="7"/>
        <v>10272.5</v>
      </c>
      <c r="E32" s="6">
        <v>9806.4</v>
      </c>
      <c r="F32" s="6">
        <v>240.1</v>
      </c>
      <c r="G32" s="6">
        <v>226</v>
      </c>
      <c r="H32" s="10">
        <v>17979</v>
      </c>
      <c r="I32" s="15">
        <v>8986.2</v>
      </c>
      <c r="J32" s="13">
        <f t="shared" si="5"/>
        <v>10272.5</v>
      </c>
      <c r="K32" s="6">
        <v>9806.4</v>
      </c>
      <c r="L32" s="6">
        <v>240.1</v>
      </c>
      <c r="M32" s="7">
        <v>226</v>
      </c>
      <c r="N32" s="11">
        <v>17978.6</v>
      </c>
    </row>
    <row r="33" spans="1:14" ht="12.75">
      <c r="A33" s="47" t="s">
        <v>7</v>
      </c>
      <c r="B33" s="48"/>
      <c r="C33" s="20">
        <v>45499.2</v>
      </c>
      <c r="D33" s="2">
        <f t="shared" si="7"/>
        <v>292.4</v>
      </c>
      <c r="E33" s="6">
        <v>157.6</v>
      </c>
      <c r="F33" s="6">
        <v>74.6</v>
      </c>
      <c r="G33" s="6">
        <v>60.2</v>
      </c>
      <c r="H33" s="10">
        <v>45499.2</v>
      </c>
      <c r="I33" s="15">
        <v>45335.2</v>
      </c>
      <c r="J33" s="13">
        <f t="shared" si="5"/>
        <v>292.4</v>
      </c>
      <c r="K33" s="6">
        <v>157.6</v>
      </c>
      <c r="L33" s="6">
        <v>74.6</v>
      </c>
      <c r="M33" s="7">
        <v>60.2</v>
      </c>
      <c r="N33" s="11">
        <v>45335.2</v>
      </c>
    </row>
    <row r="34" spans="1:14" ht="12.75">
      <c r="A34" s="47" t="s">
        <v>26</v>
      </c>
      <c r="B34" s="48"/>
      <c r="C34" s="20">
        <v>70.5</v>
      </c>
      <c r="D34" s="2">
        <f t="shared" si="7"/>
        <v>513.4</v>
      </c>
      <c r="E34" s="6">
        <v>349.4</v>
      </c>
      <c r="F34" s="6">
        <v>98.4</v>
      </c>
      <c r="G34" s="6">
        <v>65.6</v>
      </c>
      <c r="H34" s="10">
        <v>300.1</v>
      </c>
      <c r="I34" s="15">
        <v>70.5</v>
      </c>
      <c r="J34" s="13">
        <f t="shared" si="5"/>
        <v>513.4</v>
      </c>
      <c r="K34" s="6">
        <v>349.4</v>
      </c>
      <c r="L34" s="6">
        <v>98.4</v>
      </c>
      <c r="M34" s="5">
        <v>65.6</v>
      </c>
      <c r="N34" s="11">
        <v>300.1</v>
      </c>
    </row>
    <row r="35" spans="1:14" ht="12.75" customHeight="1">
      <c r="A35" s="51" t="s">
        <v>9</v>
      </c>
      <c r="B35" s="52"/>
      <c r="C35" s="34">
        <f>C26+C27</f>
        <v>100361.09999999999</v>
      </c>
      <c r="D35" s="35">
        <f t="shared" si="7"/>
        <v>22978.6</v>
      </c>
      <c r="E35" s="35">
        <f aca="true" t="shared" si="8" ref="E35:N35">E26+E27</f>
        <v>16511.3</v>
      </c>
      <c r="F35" s="35">
        <f t="shared" si="8"/>
        <v>3787.5999999999995</v>
      </c>
      <c r="G35" s="35">
        <f t="shared" si="8"/>
        <v>2679.7</v>
      </c>
      <c r="H35" s="36">
        <f t="shared" si="8"/>
        <v>114821.5</v>
      </c>
      <c r="I35" s="37">
        <f t="shared" si="8"/>
        <v>100459.79999999999</v>
      </c>
      <c r="J35" s="38">
        <f t="shared" si="8"/>
        <v>23032.1</v>
      </c>
      <c r="K35" s="37">
        <f t="shared" si="8"/>
        <v>16530</v>
      </c>
      <c r="L35" s="37">
        <f t="shared" si="8"/>
        <v>3804</v>
      </c>
      <c r="M35" s="37">
        <f t="shared" si="8"/>
        <v>2698.1</v>
      </c>
      <c r="N35" s="39">
        <f t="shared" si="8"/>
        <v>114973.59999999999</v>
      </c>
    </row>
    <row r="36" spans="1:14" s="22" customFormat="1" ht="21.75" customHeight="1">
      <c r="A36" s="46" t="s">
        <v>39</v>
      </c>
      <c r="B36" s="46"/>
      <c r="C36" s="31">
        <v>16.1</v>
      </c>
      <c r="D36" s="32">
        <v>22.8</v>
      </c>
      <c r="E36" s="32">
        <v>21.1</v>
      </c>
      <c r="F36" s="32">
        <v>26.5</v>
      </c>
      <c r="G36" s="32">
        <v>28.1</v>
      </c>
      <c r="H36" s="32">
        <v>18.7</v>
      </c>
      <c r="I36" s="32">
        <v>16.4</v>
      </c>
      <c r="J36" s="32">
        <v>23</v>
      </c>
      <c r="K36" s="32">
        <v>21.2</v>
      </c>
      <c r="L36" s="32">
        <v>26.8</v>
      </c>
      <c r="M36" s="32">
        <v>28.6</v>
      </c>
      <c r="N36" s="33">
        <v>18.9</v>
      </c>
    </row>
  </sheetData>
  <mergeCells count="43">
    <mergeCell ref="A15:B15"/>
    <mergeCell ref="A20:B20"/>
    <mergeCell ref="A32:B32"/>
    <mergeCell ref="A14:B14"/>
    <mergeCell ref="A28:B28"/>
    <mergeCell ref="A29:B29"/>
    <mergeCell ref="A30:B30"/>
    <mergeCell ref="A25:B25"/>
    <mergeCell ref="D4:D5"/>
    <mergeCell ref="C4:C5"/>
    <mergeCell ref="A11:B11"/>
    <mergeCell ref="A13:B13"/>
    <mergeCell ref="A12:B12"/>
    <mergeCell ref="A10:B10"/>
    <mergeCell ref="N4:N5"/>
    <mergeCell ref="I3:N3"/>
    <mergeCell ref="A6:B6"/>
    <mergeCell ref="A7:B7"/>
    <mergeCell ref="H4:H5"/>
    <mergeCell ref="E4:G4"/>
    <mergeCell ref="I4:I5"/>
    <mergeCell ref="J4:J5"/>
    <mergeCell ref="A3:B5"/>
    <mergeCell ref="K4:K5"/>
    <mergeCell ref="L4:L5"/>
    <mergeCell ref="M4:M5"/>
    <mergeCell ref="C3:H3"/>
    <mergeCell ref="A23:B23"/>
    <mergeCell ref="A16:B16"/>
    <mergeCell ref="A17:B17"/>
    <mergeCell ref="A18:B18"/>
    <mergeCell ref="A8:B8"/>
    <mergeCell ref="A9:B9"/>
    <mergeCell ref="A21:B21"/>
    <mergeCell ref="A36:B36"/>
    <mergeCell ref="A22:B22"/>
    <mergeCell ref="A26:B26"/>
    <mergeCell ref="A35:B35"/>
    <mergeCell ref="A34:B34"/>
    <mergeCell ref="A33:B33"/>
    <mergeCell ref="A27:B27"/>
    <mergeCell ref="A31:B31"/>
    <mergeCell ref="A24:B24"/>
  </mergeCells>
  <printOptions/>
  <pageMargins left="0.44" right="0.17" top="0.23" bottom="0.28" header="0.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Trysova</cp:lastModifiedBy>
  <cp:lastPrinted>2011-02-16T05:40:41Z</cp:lastPrinted>
  <dcterms:created xsi:type="dcterms:W3CDTF">2007-02-12T11:34:40Z</dcterms:created>
  <dcterms:modified xsi:type="dcterms:W3CDTF">2011-03-02T06:19:47Z</dcterms:modified>
  <cp:category/>
  <cp:version/>
  <cp:contentType/>
  <cp:contentStatus/>
</cp:coreProperties>
</file>