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9" i="1" l="1"/>
  <c r="C76" i="1"/>
  <c r="C65" i="1" l="1"/>
  <c r="C58" i="1" s="1"/>
  <c r="C56" i="1"/>
  <c r="C55" i="1" s="1"/>
  <c r="C54" i="1" s="1"/>
  <c r="C45" i="1"/>
  <c r="C82" i="1" l="1"/>
  <c r="C79" i="1"/>
  <c r="C77" i="1" l="1"/>
  <c r="C116" i="1" l="1"/>
  <c r="C72" i="1" l="1"/>
  <c r="C111" i="1" l="1"/>
  <c r="C39" i="1" l="1"/>
  <c r="C94" i="1" l="1"/>
  <c r="C89" i="1"/>
  <c r="C107" i="1"/>
  <c r="C84" i="1" l="1"/>
  <c r="C93" i="1"/>
  <c r="C114" i="1"/>
  <c r="C113" i="1" s="1"/>
  <c r="C110" i="1"/>
  <c r="C70" i="1"/>
  <c r="C37" i="1"/>
  <c r="C36" i="1" s="1"/>
  <c r="C30" i="1"/>
  <c r="C28" i="1"/>
  <c r="C91" i="1"/>
  <c r="C44" i="1"/>
  <c r="C52" i="1"/>
  <c r="C51" i="1" s="1"/>
  <c r="C50" i="1" s="1"/>
  <c r="C42" i="1"/>
  <c r="C41" i="1" s="1"/>
  <c r="C33" i="1"/>
  <c r="C32" i="1" s="1"/>
  <c r="C22" i="1"/>
  <c r="C21" i="1" s="1"/>
  <c r="C16" i="1"/>
  <c r="C15" i="1" s="1"/>
  <c r="C109" i="1" l="1"/>
  <c r="C88" i="1"/>
  <c r="C35" i="1"/>
  <c r="C27" i="1"/>
  <c r="C14" i="1" l="1"/>
  <c r="C68" i="1"/>
  <c r="C67" i="1" s="1"/>
  <c r="C119" i="1" l="1"/>
</calcChain>
</file>

<file path=xl/sharedStrings.xml><?xml version="1.0" encoding="utf-8"?>
<sst xmlns="http://schemas.openxmlformats.org/spreadsheetml/2006/main" count="206" uniqueCount="203">
  <si>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</si>
  <si>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</si>
  <si>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</si>
  <si>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</si>
  <si>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</si>
  <si>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</si>
  <si>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</si>
  <si>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</si>
  <si>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</si>
  <si>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</si>
  <si>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</si>
  <si>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</si>
  <si>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</si>
  <si>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</si>
  <si>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</si>
  <si>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</si>
  <si>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</si>
  <si>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</si>
  <si>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</si>
  <si>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</si>
  <si>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</si>
  <si>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</si>
  <si>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</si>
  <si>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</si>
  <si>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</si>
  <si>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</si>
  <si>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</si>
  <si>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</si>
  <si>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</si>
  <si>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</si>
  <si>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</si>
  <si>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</si>
  <si>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</si>
  <si>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</si>
  <si>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</si>
  <si>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</si>
  <si>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</si>
  <si>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</si>
  <si>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</si>
  <si>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</si>
  <si>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</si>
  <si>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</si>
  <si>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</si>
  <si>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</si>
  <si>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</si>
  <si>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</si>
  <si>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</si>
  <si>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</si>
  <si>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</si>
  <si>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</si>
  <si>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</si>
  <si>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</si>
  <si>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</si>
  <si>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</si>
  <si>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</si>
  <si>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</si>
  <si>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</si>
  <si>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</si>
  <si>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</si>
  <si>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</si>
  <si>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</si>
  <si>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</si>
  <si>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</si>
  <si>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</si>
  <si>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</si>
  <si>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</si>
  <si>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</si>
  <si>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</si>
  <si>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</si>
  <si>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</si>
  <si>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</si>
  <si>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</si>
  <si>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</si>
  <si>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</si>
  <si>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</si>
  <si>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</si>
  <si>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Денежные взыскания (штрафы)  за нарушение земельного законодательства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</si>
  <si>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</si>
  <si>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</si>
  <si>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</si>
  <si>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</si>
  <si>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</si>
  <si>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</si>
  <si>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</si>
  <si>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</si>
  <si>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</si>
  <si>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</si>
  <si>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</si>
  <si>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</si>
  <si>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</si>
  <si>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</si>
  <si>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</si>
  <si>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</si>
  <si>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</si>
  <si>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</si>
  <si>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</si>
  <si>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</si>
  <si>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</si>
  <si>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</si>
  <si>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</si>
  <si>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</si>
  <si>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</si>
  <si>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</si>
  <si>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</si>
  <si>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</si>
  <si>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</si>
  <si>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</si>
  <si>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</si>
  <si>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</si>
  <si>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</si>
  <si>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</si>
  <si>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</si>
  <si>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</si>
  <si>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</si>
  <si>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</si>
  <si>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</si>
  <si>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</si>
  <si>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</si>
  <si>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</si>
  <si>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</si>
  <si>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</si>
  <si>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</si>
  <si>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</si>
  <si>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</si>
  <si>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</si>
  <si>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</si>
  <si>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</si>
  <si>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</si>
  <si>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Прогнозируемые доходы  бюджета Жирятинского района  на 2017 год  </t>
  </si>
  <si>
    <t>Сумма  на 2017 год</t>
  </si>
  <si>
    <t xml:space="preserve">«О бюджете Жирятинского района  на 2017 год </t>
  </si>
  <si>
    <t>и на плановый период 2018 и 2019 годов"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</si>
  <si>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</si>
  <si>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</si>
  <si>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</si>
  <si>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</si>
  <si>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</si>
  <si>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</si>
  <si>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</si>
  <si>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</si>
  <si>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</si>
  <si>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</si>
  <si>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</si>
  <si>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</si>
  <si>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</si>
  <si>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</si>
  <si>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</si>
  <si>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</si>
  <si>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</si>
  <si>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</si>
  <si>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</si>
  <si>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</si>
  <si>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</si>
  <si>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</si>
  <si>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</si>
  <si>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</si>
  <si>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</si>
  <si>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</si>
  <si>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</si>
  <si>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</si>
  <si>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</si>
  <si>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ПРИЛОЖЕНИЕ 1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</si>
  <si>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</si>
  <si>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</si>
  <si>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</si>
  <si>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</si>
  <si>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</si>
  <si>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</si>
  <si>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</si>
  <si>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</si>
  <si>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000 2 02 20051 00 0000 151</t>
  </si>
  <si>
    <t>Субсидии бюджетам на реализацию федеральных целевых программ</t>
  </si>
  <si>
    <t>000 2 02 20051 05 0000 151</t>
  </si>
  <si>
    <t>Субсидии бюджетам муниципальных районов на реализацию федеральных целевых программ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</si>
  <si>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</si>
  <si>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</si>
  <si>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</si>
  <si>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</si>
  <si>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000 2 02 25097 00 0000 151</t>
  </si>
  <si>
    <t xml:space="preserve"> 000 2 02 25097 05 0000 151</t>
  </si>
  <si>
    <t>000 2 02 20216 00 0000 151</t>
  </si>
  <si>
    <t>000 2 02 20216 05 0000 151</t>
  </si>
  <si>
    <t>000 2 19 00000 05 0000 151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</si>
  <si>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</si>
  <si>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летиз бюджетов муниципальных районов</t>
  </si>
  <si>
    <t>000 2 19 60010 05 0000 151</t>
  </si>
  <si>
    <t xml:space="preserve"> -на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</si>
  <si>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 xml:space="preserve">                                                                                                             от  «22  »декабря  2016 г.  №5-232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</si>
  <si>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</si>
  <si>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</si>
  <si>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000 1 16 0802001 00 0000 140</t>
  </si>
  <si>
    <t>000 1 16 0800001 00 0000 140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</si>
  <si>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</si>
  <si>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</si>
  <si>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000 2 02 25519 05 0000 151</t>
  </si>
  <si>
    <t>Субсидия бюджетам муниципальных районов на поддержку отрасли культуры</t>
  </si>
  <si>
    <t>000 2 02 19999 05 0000 151</t>
  </si>
  <si>
    <t>Прочие дотации</t>
  </si>
  <si>
    <t>Прочие дотации бюджетам муниципальных районов</t>
  </si>
  <si>
    <t>000 1 16 0300000 00 0000 140</t>
  </si>
  <si>
    <t>Денежные взыскания (штрафы) за законодательства о налогах и сборах</t>
  </si>
  <si>
    <t>000 1 16 25050 01 0000 140</t>
  </si>
  <si>
    <t>субсидии на подготовку объектов ЖКХ к зиме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</si>
</sst>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2" applyNumberFormat="0" applyAlignment="0" applyProtection="0"/>
    <xf numFmtId="0" fontId="17" fillId="28" borderId="13" applyNumberFormat="0" applyAlignment="0" applyProtection="0"/>
    <xf numFmtId="0" fontId="18" fillId="28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29" borderId="18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14" fillId="0" borderId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49" fontId="31" fillId="0" borderId="21">
      <alignment horizontal="center"/>
    </xf>
    <xf numFmtId="0" fontId="31" fillId="0" borderId="22">
      <alignment horizontal="left" wrapText="1" indent="2"/>
    </xf>
  </cellStyleXfs>
  <cellXfs count="74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4" fontId="11" fillId="2" borderId="5" xfId="0" applyNumberFormat="1" applyFont="1" applyFill="1" applyBorder="1" applyAlignment="1">
      <alignment horizontal="right" vertical="center" shrinkToFi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7" fillId="2" borderId="4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9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4" fontId="9" fillId="0" borderId="4" xfId="0" applyNumberFormat="1" applyFont="1" applyBorder="1"/>
    <xf numFmtId="4" fontId="32" fillId="0" borderId="1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11" fillId="0" borderId="7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32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horizontal="justify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33" fillId="0" borderId="0" xfId="0" applyFont="1" applyAlignment="1">
      <alignment horizontal="right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justify" vertical="center" wrapText="1"/>
    </xf>
    <xf numFmtId="4" fontId="32" fillId="0" borderId="10" xfId="0" applyNumberFormat="1" applyFont="1" applyBorder="1"/>
    <xf numFmtId="0" fontId="7" fillId="0" borderId="1" xfId="0" applyFont="1" applyBorder="1" applyAlignment="1">
      <alignment wrapText="1"/>
    </xf>
    <xf numFmtId="0" fontId="34" fillId="0" borderId="22" xfId="44" applyNumberFormat="1" applyFont="1" applyAlignment="1" applyProtection="1">
      <alignment wrapText="1"/>
    </xf>
    <xf numFmtId="49" fontId="34" fillId="0" borderId="21" xfId="43" applyNumberFormat="1" applyFont="1" applyAlignment="1" applyProtection="1">
      <alignment horizontal="left"/>
    </xf>
    <xf numFmtId="4" fontId="11" fillId="0" borderId="1" xfId="0" applyNumberFormat="1" applyFont="1" applyBorder="1"/>
    <xf numFmtId="0" fontId="33" fillId="0" borderId="0" xfId="0" applyFont="1" applyAlignment="1">
      <alignment horizontal="right"/>
    </xf>
    <xf numFmtId="4" fontId="9" fillId="0" borderId="23" xfId="0" applyNumberFormat="1" applyFont="1" applyBorder="1"/>
    <xf numFmtId="4" fontId="8" fillId="0" borderId="7" xfId="0" applyNumberFormat="1" applyFont="1" applyBorder="1"/>
    <xf numFmtId="0" fontId="13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topLeftCell="A79" workbookViewId="0">
      <selection activeCell="C87" sqref="C87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1:3" x14ac:dyDescent="0.25">
      <c r="B1" s="62"/>
      <c r="C1" s="62" t="s">
        <v>161</v>
      </c>
    </row>
    <row r="2" spans="1:3" x14ac:dyDescent="0.25">
      <c r="C2" s="1" t="s">
        <v>0</v>
      </c>
    </row>
    <row r="3" spans="1:3" x14ac:dyDescent="0.25">
      <c r="C3" s="1" t="s">
        <v>1</v>
      </c>
    </row>
    <row r="4" spans="1:3" x14ac:dyDescent="0.25">
      <c r="C4" s="1" t="s">
        <v>187</v>
      </c>
    </row>
    <row r="5" spans="1:3" x14ac:dyDescent="0.25">
      <c r="C5" s="1" t="s">
        <v>130</v>
      </c>
    </row>
    <row r="6" spans="1:3" x14ac:dyDescent="0.25">
      <c r="B6" s="73" t="s">
        <v>131</v>
      </c>
      <c r="C6" s="73"/>
    </row>
    <row r="7" spans="1:3" x14ac:dyDescent="0.25">
      <c r="B7" s="52"/>
      <c r="C7" s="52"/>
    </row>
    <row r="8" spans="1:3" x14ac:dyDescent="0.25">
      <c r="C8" s="1"/>
    </row>
    <row r="9" spans="1:3" ht="18.75" x14ac:dyDescent="0.25">
      <c r="A9" s="65" t="s">
        <v>128</v>
      </c>
      <c r="B9" s="65"/>
      <c r="C9" s="65"/>
    </row>
    <row r="10" spans="1:3" x14ac:dyDescent="0.25">
      <c r="C10" s="2" t="s">
        <v>2</v>
      </c>
    </row>
    <row r="11" spans="1:3" x14ac:dyDescent="0.25">
      <c r="A11" s="66" t="s">
        <v>101</v>
      </c>
      <c r="B11" s="68" t="s">
        <v>3</v>
      </c>
      <c r="C11" s="71" t="s">
        <v>129</v>
      </c>
    </row>
    <row r="12" spans="1:3" x14ac:dyDescent="0.25">
      <c r="A12" s="67"/>
      <c r="B12" s="69"/>
      <c r="C12" s="72"/>
    </row>
    <row r="13" spans="1:3" x14ac:dyDescent="0.25">
      <c r="A13" s="67"/>
      <c r="B13" s="70"/>
      <c r="C13" s="72"/>
    </row>
    <row r="14" spans="1:3" x14ac:dyDescent="0.25">
      <c r="A14" s="7" t="s">
        <v>4</v>
      </c>
      <c r="B14" s="8" t="s">
        <v>5</v>
      </c>
      <c r="C14" s="11">
        <f>C15+C21+C27+C32+C35+C44+C50+C54+C58</f>
        <v>58608244</v>
      </c>
    </row>
    <row r="15" spans="1:3" x14ac:dyDescent="0.25">
      <c r="A15" s="7" t="s">
        <v>6</v>
      </c>
      <c r="B15" s="9" t="s">
        <v>7</v>
      </c>
      <c r="C15" s="29">
        <f>C16</f>
        <v>32075690</v>
      </c>
    </row>
    <row r="16" spans="1:3" x14ac:dyDescent="0.25">
      <c r="A16" s="12" t="s">
        <v>8</v>
      </c>
      <c r="B16" s="10" t="s">
        <v>9</v>
      </c>
      <c r="C16" s="28">
        <f>C17+C18+C19+C20</f>
        <v>32075690</v>
      </c>
    </row>
    <row r="17" spans="1:3" ht="63.75" x14ac:dyDescent="0.25">
      <c r="A17" s="12" t="s">
        <v>10</v>
      </c>
      <c r="B17" s="13" t="s">
        <v>11</v>
      </c>
      <c r="C17" s="32">
        <v>31672390</v>
      </c>
    </row>
    <row r="18" spans="1:3" ht="84.75" customHeight="1" x14ac:dyDescent="0.25">
      <c r="A18" s="12" t="s">
        <v>12</v>
      </c>
      <c r="B18" s="15" t="s">
        <v>13</v>
      </c>
      <c r="C18" s="32">
        <v>148300</v>
      </c>
    </row>
    <row r="19" spans="1:3" ht="38.25" x14ac:dyDescent="0.25">
      <c r="A19" s="12" t="s">
        <v>14</v>
      </c>
      <c r="B19" s="13" t="s">
        <v>15</v>
      </c>
      <c r="C19" s="32">
        <v>183800</v>
      </c>
    </row>
    <row r="20" spans="1:3" ht="76.5" x14ac:dyDescent="0.25">
      <c r="A20" s="12" t="s">
        <v>16</v>
      </c>
      <c r="B20" s="17" t="s">
        <v>17</v>
      </c>
      <c r="C20" s="32">
        <v>71200</v>
      </c>
    </row>
    <row r="21" spans="1:3" ht="25.5" x14ac:dyDescent="0.25">
      <c r="A21" s="14" t="s">
        <v>18</v>
      </c>
      <c r="B21" s="16" t="s">
        <v>19</v>
      </c>
      <c r="C21" s="18">
        <f>C22</f>
        <v>5207519</v>
      </c>
    </row>
    <row r="22" spans="1:3" ht="25.5" x14ac:dyDescent="0.25">
      <c r="A22" s="4" t="s">
        <v>24</v>
      </c>
      <c r="B22" s="3" t="s">
        <v>105</v>
      </c>
      <c r="C22" s="47">
        <f>C23+C24+C25+C26</f>
        <v>5207519</v>
      </c>
    </row>
    <row r="23" spans="1:3" ht="54" customHeight="1" x14ac:dyDescent="0.25">
      <c r="A23" s="4" t="s">
        <v>110</v>
      </c>
      <c r="B23" s="3" t="s">
        <v>20</v>
      </c>
      <c r="C23" s="33">
        <v>2054248</v>
      </c>
    </row>
    <row r="24" spans="1:3" ht="69" customHeight="1" x14ac:dyDescent="0.25">
      <c r="A24" s="4" t="s">
        <v>111</v>
      </c>
      <c r="B24" s="3" t="s">
        <v>21</v>
      </c>
      <c r="C24" s="33">
        <v>22000</v>
      </c>
    </row>
    <row r="25" spans="1:3" ht="51" x14ac:dyDescent="0.25">
      <c r="A25" s="4" t="s">
        <v>112</v>
      </c>
      <c r="B25" s="3" t="s">
        <v>22</v>
      </c>
      <c r="C25" s="33">
        <v>3480963</v>
      </c>
    </row>
    <row r="26" spans="1:3" ht="51" x14ac:dyDescent="0.25">
      <c r="A26" s="19" t="s">
        <v>113</v>
      </c>
      <c r="B26" s="20" t="s">
        <v>23</v>
      </c>
      <c r="C26" s="33">
        <v>-349692</v>
      </c>
    </row>
    <row r="27" spans="1:3" x14ac:dyDescent="0.25">
      <c r="A27" s="7" t="s">
        <v>25</v>
      </c>
      <c r="B27" s="6" t="s">
        <v>26</v>
      </c>
      <c r="C27" s="30">
        <f>C28+C30</f>
        <v>1305616</v>
      </c>
    </row>
    <row r="28" spans="1:3" ht="25.5" x14ac:dyDescent="0.25">
      <c r="A28" s="12" t="s">
        <v>27</v>
      </c>
      <c r="B28" s="13" t="s">
        <v>28</v>
      </c>
      <c r="C28" s="31">
        <f>C29</f>
        <v>1215207</v>
      </c>
    </row>
    <row r="29" spans="1:3" ht="25.5" x14ac:dyDescent="0.25">
      <c r="A29" s="12" t="s">
        <v>29</v>
      </c>
      <c r="B29" s="13" t="s">
        <v>28</v>
      </c>
      <c r="C29" s="31">
        <v>1215207</v>
      </c>
    </row>
    <row r="30" spans="1:3" x14ac:dyDescent="0.25">
      <c r="A30" s="12" t="s">
        <v>30</v>
      </c>
      <c r="B30" s="15" t="s">
        <v>31</v>
      </c>
      <c r="C30" s="33">
        <f>C31</f>
        <v>90409</v>
      </c>
    </row>
    <row r="31" spans="1:3" x14ac:dyDescent="0.25">
      <c r="A31" s="12" t="s">
        <v>32</v>
      </c>
      <c r="B31" s="13" t="s">
        <v>31</v>
      </c>
      <c r="C31" s="31">
        <v>90409</v>
      </c>
    </row>
    <row r="32" spans="1:3" x14ac:dyDescent="0.25">
      <c r="A32" s="7" t="s">
        <v>33</v>
      </c>
      <c r="B32" s="6" t="s">
        <v>34</v>
      </c>
      <c r="C32" s="30">
        <f>C33</f>
        <v>215716</v>
      </c>
    </row>
    <row r="33" spans="1:3" ht="25.5" x14ac:dyDescent="0.25">
      <c r="A33" s="12" t="s">
        <v>35</v>
      </c>
      <c r="B33" s="13" t="s">
        <v>36</v>
      </c>
      <c r="C33" s="31">
        <f>C34</f>
        <v>215716</v>
      </c>
    </row>
    <row r="34" spans="1:3" ht="38.25" x14ac:dyDescent="0.25">
      <c r="A34" s="12" t="s">
        <v>37</v>
      </c>
      <c r="B34" s="13" t="s">
        <v>38</v>
      </c>
      <c r="C34" s="31">
        <v>215716</v>
      </c>
    </row>
    <row r="35" spans="1:3" ht="38.25" x14ac:dyDescent="0.25">
      <c r="A35" s="7" t="s">
        <v>39</v>
      </c>
      <c r="B35" s="7" t="s">
        <v>40</v>
      </c>
      <c r="C35" s="30">
        <f>C36+C41</f>
        <v>1811102</v>
      </c>
    </row>
    <row r="36" spans="1:3" ht="63.75" x14ac:dyDescent="0.25">
      <c r="A36" s="12" t="s">
        <v>41</v>
      </c>
      <c r="B36" s="12" t="s">
        <v>42</v>
      </c>
      <c r="C36" s="31">
        <f>C37+C39</f>
        <v>1790102</v>
      </c>
    </row>
    <row r="37" spans="1:3" ht="51" x14ac:dyDescent="0.25">
      <c r="A37" s="41" t="s">
        <v>43</v>
      </c>
      <c r="B37" s="39" t="s">
        <v>44</v>
      </c>
      <c r="C37" s="31">
        <f>C38</f>
        <v>969918</v>
      </c>
    </row>
    <row r="38" spans="1:3" ht="63.75" x14ac:dyDescent="0.25">
      <c r="A38" s="39" t="s">
        <v>45</v>
      </c>
      <c r="B38" s="39" t="s">
        <v>46</v>
      </c>
      <c r="C38" s="31">
        <v>969918</v>
      </c>
    </row>
    <row r="39" spans="1:3" ht="63.75" x14ac:dyDescent="0.25">
      <c r="A39" s="12" t="s">
        <v>47</v>
      </c>
      <c r="B39" s="12" t="s">
        <v>48</v>
      </c>
      <c r="C39" s="31">
        <f>C40</f>
        <v>820184</v>
      </c>
    </row>
    <row r="40" spans="1:3" ht="51" x14ac:dyDescent="0.25">
      <c r="A40" s="21" t="s">
        <v>49</v>
      </c>
      <c r="B40" s="12" t="s">
        <v>50</v>
      </c>
      <c r="C40" s="31">
        <v>820184</v>
      </c>
    </row>
    <row r="41" spans="1:3" ht="25.5" x14ac:dyDescent="0.25">
      <c r="A41" s="12" t="s">
        <v>51</v>
      </c>
      <c r="B41" s="12" t="s">
        <v>52</v>
      </c>
      <c r="C41" s="31">
        <f>C42</f>
        <v>21000</v>
      </c>
    </row>
    <row r="42" spans="1:3" ht="38.25" x14ac:dyDescent="0.25">
      <c r="A42" s="12" t="s">
        <v>53</v>
      </c>
      <c r="B42" s="12" t="s">
        <v>54</v>
      </c>
      <c r="C42" s="31">
        <f>C43</f>
        <v>21000</v>
      </c>
    </row>
    <row r="43" spans="1:3" ht="38.25" x14ac:dyDescent="0.25">
      <c r="A43" s="12" t="s">
        <v>55</v>
      </c>
      <c r="B43" s="26" t="s">
        <v>56</v>
      </c>
      <c r="C43" s="33">
        <v>21000</v>
      </c>
    </row>
    <row r="44" spans="1:3" x14ac:dyDescent="0.25">
      <c r="A44" s="7" t="s">
        <v>57</v>
      </c>
      <c r="B44" s="7" t="s">
        <v>58</v>
      </c>
      <c r="C44" s="30">
        <f>C45</f>
        <v>240648</v>
      </c>
    </row>
    <row r="45" spans="1:3" x14ac:dyDescent="0.25">
      <c r="A45" s="12" t="s">
        <v>59</v>
      </c>
      <c r="B45" s="26" t="s">
        <v>60</v>
      </c>
      <c r="C45" s="33">
        <f>C46+C47+C48+C49</f>
        <v>240648</v>
      </c>
    </row>
    <row r="46" spans="1:3" ht="25.5" x14ac:dyDescent="0.25">
      <c r="A46" s="12" t="s">
        <v>61</v>
      </c>
      <c r="B46" s="12" t="s">
        <v>62</v>
      </c>
      <c r="C46" s="31">
        <v>73130</v>
      </c>
    </row>
    <row r="47" spans="1:3" x14ac:dyDescent="0.25">
      <c r="A47" s="12"/>
      <c r="B47" s="12">
        <v>0</v>
      </c>
      <c r="C47" s="31">
        <v>196</v>
      </c>
    </row>
    <row r="48" spans="1:3" x14ac:dyDescent="0.25">
      <c r="A48" s="12" t="s">
        <v>63</v>
      </c>
      <c r="B48" s="12" t="s">
        <v>64</v>
      </c>
      <c r="C48" s="31">
        <v>19677</v>
      </c>
    </row>
    <row r="49" spans="1:3" x14ac:dyDescent="0.25">
      <c r="A49" s="12" t="s">
        <v>65</v>
      </c>
      <c r="B49" s="12" t="s">
        <v>66</v>
      </c>
      <c r="C49" s="31">
        <v>147645</v>
      </c>
    </row>
    <row r="50" spans="1:3" ht="25.5" x14ac:dyDescent="0.25">
      <c r="A50" s="23" t="s">
        <v>67</v>
      </c>
      <c r="B50" s="24" t="s">
        <v>68</v>
      </c>
      <c r="C50" s="30">
        <f>C51</f>
        <v>63494</v>
      </c>
    </row>
    <row r="51" spans="1:3" x14ac:dyDescent="0.25">
      <c r="A51" s="22" t="s">
        <v>69</v>
      </c>
      <c r="B51" s="27" t="s">
        <v>70</v>
      </c>
      <c r="C51" s="33">
        <f>C52</f>
        <v>63494</v>
      </c>
    </row>
    <row r="52" spans="1:3" x14ac:dyDescent="0.25">
      <c r="A52" s="25" t="s">
        <v>100</v>
      </c>
      <c r="B52" s="22" t="s">
        <v>72</v>
      </c>
      <c r="C52" s="31">
        <f>C53</f>
        <v>63494</v>
      </c>
    </row>
    <row r="53" spans="1:3" ht="25.5" x14ac:dyDescent="0.25">
      <c r="A53" s="22" t="s">
        <v>71</v>
      </c>
      <c r="B53" s="27" t="s">
        <v>73</v>
      </c>
      <c r="C53" s="33">
        <v>63494</v>
      </c>
    </row>
    <row r="54" spans="1:3" ht="34.5" customHeight="1" x14ac:dyDescent="0.25">
      <c r="A54" s="24" t="s">
        <v>162</v>
      </c>
      <c r="B54" s="24" t="s">
        <v>163</v>
      </c>
      <c r="C54" s="30">
        <f>C55</f>
        <v>17246683</v>
      </c>
    </row>
    <row r="55" spans="1:3" ht="30" customHeight="1" x14ac:dyDescent="0.25">
      <c r="A55" s="22" t="s">
        <v>164</v>
      </c>
      <c r="B55" s="22" t="s">
        <v>165</v>
      </c>
      <c r="C55" s="31">
        <f>C56</f>
        <v>17246683</v>
      </c>
    </row>
    <row r="56" spans="1:3" ht="30.75" customHeight="1" x14ac:dyDescent="0.25">
      <c r="A56" s="22" t="s">
        <v>166</v>
      </c>
      <c r="B56" s="22" t="s">
        <v>167</v>
      </c>
      <c r="C56" s="31">
        <f>C57</f>
        <v>17246683</v>
      </c>
    </row>
    <row r="57" spans="1:3" ht="45.75" customHeight="1" x14ac:dyDescent="0.25">
      <c r="A57" s="39" t="s">
        <v>168</v>
      </c>
      <c r="B57" s="39" t="s">
        <v>169</v>
      </c>
      <c r="C57" s="31">
        <v>17246683</v>
      </c>
    </row>
    <row r="58" spans="1:3" x14ac:dyDescent="0.25">
      <c r="A58" s="7" t="s">
        <v>74</v>
      </c>
      <c r="B58" s="7" t="s">
        <v>75</v>
      </c>
      <c r="C58" s="30">
        <f>C59+C60+C62+C64+C65</f>
        <v>441776</v>
      </c>
    </row>
    <row r="59" spans="1:3" ht="25.5" x14ac:dyDescent="0.25">
      <c r="A59" s="12" t="s">
        <v>199</v>
      </c>
      <c r="B59" s="12" t="s">
        <v>200</v>
      </c>
      <c r="C59" s="64">
        <v>3625</v>
      </c>
    </row>
    <row r="60" spans="1:3" ht="51" x14ac:dyDescent="0.25">
      <c r="A60" s="12" t="s">
        <v>191</v>
      </c>
      <c r="B60" s="12" t="s">
        <v>192</v>
      </c>
      <c r="C60" s="64">
        <v>13500</v>
      </c>
    </row>
    <row r="61" spans="1:3" ht="38.25" x14ac:dyDescent="0.25">
      <c r="A61" s="12" t="s">
        <v>190</v>
      </c>
      <c r="B61" s="12" t="s">
        <v>193</v>
      </c>
      <c r="C61" s="64">
        <v>10000</v>
      </c>
    </row>
    <row r="62" spans="1:3" ht="89.25" x14ac:dyDescent="0.25">
      <c r="A62" s="12" t="s">
        <v>117</v>
      </c>
      <c r="B62" s="12" t="s">
        <v>118</v>
      </c>
      <c r="C62" s="31">
        <v>10000</v>
      </c>
    </row>
    <row r="63" spans="1:3" ht="25.5" x14ac:dyDescent="0.25">
      <c r="A63" s="12" t="s">
        <v>201</v>
      </c>
      <c r="B63" s="12" t="s">
        <v>76</v>
      </c>
      <c r="C63" s="31">
        <v>10000</v>
      </c>
    </row>
    <row r="64" spans="1:3" ht="51" x14ac:dyDescent="0.25">
      <c r="A64" s="12" t="s">
        <v>188</v>
      </c>
      <c r="B64" s="12" t="s">
        <v>189</v>
      </c>
      <c r="C64" s="33">
        <v>36200</v>
      </c>
    </row>
    <row r="65" spans="1:3" ht="25.5" x14ac:dyDescent="0.25">
      <c r="A65" s="21" t="s">
        <v>77</v>
      </c>
      <c r="B65" s="17" t="s">
        <v>78</v>
      </c>
      <c r="C65" s="63">
        <f>C66</f>
        <v>378451</v>
      </c>
    </row>
    <row r="66" spans="1:3" ht="38.25" x14ac:dyDescent="0.25">
      <c r="A66" s="12" t="s">
        <v>79</v>
      </c>
      <c r="B66" s="15" t="s">
        <v>80</v>
      </c>
      <c r="C66" s="34">
        <v>378451</v>
      </c>
    </row>
    <row r="67" spans="1:3" x14ac:dyDescent="0.25">
      <c r="A67" s="46" t="s">
        <v>81</v>
      </c>
      <c r="B67" s="37" t="s">
        <v>82</v>
      </c>
      <c r="C67" s="38">
        <f>C68+C116</f>
        <v>102277197</v>
      </c>
    </row>
    <row r="68" spans="1:3" ht="25.5" x14ac:dyDescent="0.25">
      <c r="A68" s="46" t="s">
        <v>83</v>
      </c>
      <c r="B68" s="37" t="s">
        <v>84</v>
      </c>
      <c r="C68" s="38">
        <f>C69+C76+C88+C109</f>
        <v>102339951.77</v>
      </c>
    </row>
    <row r="69" spans="1:3" ht="25.5" x14ac:dyDescent="0.25">
      <c r="A69" s="36" t="s">
        <v>136</v>
      </c>
      <c r="B69" s="37" t="s">
        <v>85</v>
      </c>
      <c r="C69" s="38">
        <f>C70+C72+C74</f>
        <v>26803094.699999999</v>
      </c>
    </row>
    <row r="70" spans="1:3" x14ac:dyDescent="0.25">
      <c r="A70" s="39" t="s">
        <v>134</v>
      </c>
      <c r="B70" s="40" t="s">
        <v>86</v>
      </c>
      <c r="C70" s="35">
        <f>C71</f>
        <v>12043000</v>
      </c>
    </row>
    <row r="71" spans="1:3" ht="25.5" x14ac:dyDescent="0.25">
      <c r="A71" s="41" t="s">
        <v>132</v>
      </c>
      <c r="B71" s="42" t="s">
        <v>87</v>
      </c>
      <c r="C71" s="43">
        <v>12043000</v>
      </c>
    </row>
    <row r="72" spans="1:3" ht="25.5" x14ac:dyDescent="0.25">
      <c r="A72" s="39" t="s">
        <v>135</v>
      </c>
      <c r="B72" s="40" t="s">
        <v>88</v>
      </c>
      <c r="C72" s="35">
        <f>C73</f>
        <v>13750094.699999999</v>
      </c>
    </row>
    <row r="73" spans="1:3" ht="25.5" x14ac:dyDescent="0.25">
      <c r="A73" s="39" t="s">
        <v>133</v>
      </c>
      <c r="B73" s="42" t="s">
        <v>89</v>
      </c>
      <c r="C73" s="43">
        <v>13750094.699999999</v>
      </c>
    </row>
    <row r="74" spans="1:3" x14ac:dyDescent="0.25">
      <c r="A74" s="39" t="s">
        <v>196</v>
      </c>
      <c r="B74" s="51" t="s">
        <v>197</v>
      </c>
      <c r="C74" s="43">
        <v>1010000</v>
      </c>
    </row>
    <row r="75" spans="1:3" x14ac:dyDescent="0.25">
      <c r="A75" s="41" t="s">
        <v>196</v>
      </c>
      <c r="B75" s="51" t="s">
        <v>198</v>
      </c>
      <c r="C75" s="43">
        <v>1010000</v>
      </c>
    </row>
    <row r="76" spans="1:3" ht="25.5" x14ac:dyDescent="0.25">
      <c r="A76" s="44" t="s">
        <v>137</v>
      </c>
      <c r="B76" s="45" t="s">
        <v>124</v>
      </c>
      <c r="C76" s="38">
        <f>C77+C79+C81+C82+C84</f>
        <v>8006753</v>
      </c>
    </row>
    <row r="77" spans="1:3" ht="25.5" x14ac:dyDescent="0.25">
      <c r="A77" s="55" t="s">
        <v>170</v>
      </c>
      <c r="B77" s="56" t="s">
        <v>171</v>
      </c>
      <c r="C77" s="57">
        <f>C78</f>
        <v>421920</v>
      </c>
    </row>
    <row r="78" spans="1:3" ht="25.5" x14ac:dyDescent="0.25">
      <c r="A78" s="60" t="s">
        <v>172</v>
      </c>
      <c r="B78" s="56" t="s">
        <v>173</v>
      </c>
      <c r="C78" s="57">
        <v>421920</v>
      </c>
    </row>
    <row r="79" spans="1:3" ht="39" x14ac:dyDescent="0.25">
      <c r="A79" s="60" t="s">
        <v>178</v>
      </c>
      <c r="B79" s="59" t="s">
        <v>176</v>
      </c>
      <c r="C79" s="57">
        <f>C80</f>
        <v>2860997</v>
      </c>
    </row>
    <row r="80" spans="1:3" ht="39" x14ac:dyDescent="0.25">
      <c r="A80" s="60" t="s">
        <v>179</v>
      </c>
      <c r="B80" s="59" t="s">
        <v>177</v>
      </c>
      <c r="C80" s="57">
        <v>2860997</v>
      </c>
    </row>
    <row r="81" spans="1:3" ht="26.25" x14ac:dyDescent="0.25">
      <c r="A81" s="60" t="s">
        <v>194</v>
      </c>
      <c r="B81" s="59" t="s">
        <v>195</v>
      </c>
      <c r="C81" s="57">
        <v>133306</v>
      </c>
    </row>
    <row r="82" spans="1:3" ht="64.5" x14ac:dyDescent="0.25">
      <c r="A82" s="39" t="s">
        <v>180</v>
      </c>
      <c r="B82" s="58" t="s">
        <v>174</v>
      </c>
      <c r="C82" s="57">
        <f>C83</f>
        <v>4064000</v>
      </c>
    </row>
    <row r="83" spans="1:3" ht="64.5" x14ac:dyDescent="0.25">
      <c r="A83" s="39" t="s">
        <v>181</v>
      </c>
      <c r="B83" s="58" t="s">
        <v>175</v>
      </c>
      <c r="C83" s="57">
        <v>4064000</v>
      </c>
    </row>
    <row r="84" spans="1:3" x14ac:dyDescent="0.25">
      <c r="A84" s="39" t="s">
        <v>138</v>
      </c>
      <c r="B84" s="42" t="s">
        <v>125</v>
      </c>
      <c r="C84" s="43">
        <f>C85</f>
        <v>526530</v>
      </c>
    </row>
    <row r="85" spans="1:3" x14ac:dyDescent="0.25">
      <c r="A85" s="39" t="s">
        <v>139</v>
      </c>
      <c r="B85" s="42" t="s">
        <v>126</v>
      </c>
      <c r="C85" s="43">
        <v>526530</v>
      </c>
    </row>
    <row r="86" spans="1:3" ht="43.5" customHeight="1" x14ac:dyDescent="0.25">
      <c r="A86" s="39"/>
      <c r="B86" s="42" t="s">
        <v>127</v>
      </c>
      <c r="C86" s="43">
        <v>180000</v>
      </c>
    </row>
    <row r="87" spans="1:3" ht="20.25" customHeight="1" x14ac:dyDescent="0.25">
      <c r="A87" s="39"/>
      <c r="B87" s="42" t="s">
        <v>202</v>
      </c>
      <c r="C87" s="43">
        <v>346530</v>
      </c>
    </row>
    <row r="88" spans="1:3" ht="25.5" x14ac:dyDescent="0.25">
      <c r="A88" s="46" t="s">
        <v>140</v>
      </c>
      <c r="B88" s="37" t="s">
        <v>90</v>
      </c>
      <c r="C88" s="38">
        <f>C89+C91+C93+C105+C107</f>
        <v>64251960.069999993</v>
      </c>
    </row>
    <row r="89" spans="1:3" ht="25.5" x14ac:dyDescent="0.25">
      <c r="A89" s="39" t="s">
        <v>141</v>
      </c>
      <c r="B89" s="40" t="s">
        <v>91</v>
      </c>
      <c r="C89" s="35">
        <f>C90</f>
        <v>266658</v>
      </c>
    </row>
    <row r="90" spans="1:3" ht="38.25" x14ac:dyDescent="0.25">
      <c r="A90" s="39" t="s">
        <v>142</v>
      </c>
      <c r="B90" s="42" t="s">
        <v>92</v>
      </c>
      <c r="C90" s="43">
        <v>266658</v>
      </c>
    </row>
    <row r="91" spans="1:3" ht="38.25" x14ac:dyDescent="0.25">
      <c r="A91" s="39" t="s">
        <v>147</v>
      </c>
      <c r="B91" s="40" t="s">
        <v>93</v>
      </c>
      <c r="C91" s="35">
        <f>C92</f>
        <v>32700.66</v>
      </c>
    </row>
    <row r="92" spans="1:3" ht="38.25" x14ac:dyDescent="0.25">
      <c r="A92" s="41" t="s">
        <v>148</v>
      </c>
      <c r="B92" s="42" t="s">
        <v>94</v>
      </c>
      <c r="C92" s="43">
        <v>32700.66</v>
      </c>
    </row>
    <row r="93" spans="1:3" ht="36.75" customHeight="1" x14ac:dyDescent="0.25">
      <c r="A93" s="39" t="s">
        <v>149</v>
      </c>
      <c r="B93" s="40" t="s">
        <v>95</v>
      </c>
      <c r="C93" s="35">
        <f>C94</f>
        <v>59241062.719999999</v>
      </c>
    </row>
    <row r="94" spans="1:3" ht="36" customHeight="1" x14ac:dyDescent="0.25">
      <c r="A94" s="41" t="s">
        <v>150</v>
      </c>
      <c r="B94" s="42" t="s">
        <v>96</v>
      </c>
      <c r="C94" s="43">
        <f>C95+C96+C97+C98+C99+C100+C101+C102+C103+C104</f>
        <v>59241062.719999999</v>
      </c>
    </row>
    <row r="95" spans="1:3" ht="89.25" x14ac:dyDescent="0.25">
      <c r="A95" s="39"/>
      <c r="B95" s="40" t="s">
        <v>119</v>
      </c>
      <c r="C95" s="35">
        <v>601384</v>
      </c>
    </row>
    <row r="96" spans="1:3" ht="51" x14ac:dyDescent="0.25">
      <c r="A96" s="41"/>
      <c r="B96" s="42" t="s">
        <v>153</v>
      </c>
      <c r="C96" s="43">
        <v>1971180</v>
      </c>
    </row>
    <row r="97" spans="1:3" ht="63.75" x14ac:dyDescent="0.25">
      <c r="A97" s="39"/>
      <c r="B97" s="42" t="s">
        <v>151</v>
      </c>
      <c r="C97" s="35">
        <v>112934.17</v>
      </c>
    </row>
    <row r="98" spans="1:3" ht="76.5" x14ac:dyDescent="0.25">
      <c r="A98" s="41"/>
      <c r="B98" s="42" t="s">
        <v>102</v>
      </c>
      <c r="C98" s="43">
        <v>5102200</v>
      </c>
    </row>
    <row r="99" spans="1:3" ht="63.75" x14ac:dyDescent="0.25">
      <c r="A99" s="39"/>
      <c r="B99" s="42" t="s">
        <v>97</v>
      </c>
      <c r="C99" s="35">
        <v>275000</v>
      </c>
    </row>
    <row r="100" spans="1:3" ht="53.25" customHeight="1" x14ac:dyDescent="0.25">
      <c r="A100" s="39"/>
      <c r="B100" s="42" t="s">
        <v>103</v>
      </c>
      <c r="C100" s="35">
        <v>150296</v>
      </c>
    </row>
    <row r="101" spans="1:3" ht="43.5" customHeight="1" x14ac:dyDescent="0.25">
      <c r="A101" s="41"/>
      <c r="B101" s="42" t="s">
        <v>152</v>
      </c>
      <c r="C101" s="43">
        <v>12000</v>
      </c>
    </row>
    <row r="102" spans="1:3" ht="63.75" x14ac:dyDescent="0.25">
      <c r="A102" s="39"/>
      <c r="B102" s="42" t="s">
        <v>121</v>
      </c>
      <c r="C102" s="43">
        <v>39954191</v>
      </c>
    </row>
    <row r="103" spans="1:3" ht="51" x14ac:dyDescent="0.25">
      <c r="A103" s="39"/>
      <c r="B103" s="42" t="s">
        <v>120</v>
      </c>
      <c r="C103" s="43">
        <v>11049331</v>
      </c>
    </row>
    <row r="104" spans="1:3" ht="114.75" x14ac:dyDescent="0.25">
      <c r="A104" s="41"/>
      <c r="B104" s="42" t="s">
        <v>104</v>
      </c>
      <c r="C104" s="43">
        <v>12546.55</v>
      </c>
    </row>
    <row r="105" spans="1:3" ht="63.75" x14ac:dyDescent="0.25">
      <c r="A105" s="39" t="s">
        <v>143</v>
      </c>
      <c r="B105" s="42" t="s">
        <v>123</v>
      </c>
      <c r="C105" s="43">
        <v>225023.69</v>
      </c>
    </row>
    <row r="106" spans="1:3" ht="63.75" x14ac:dyDescent="0.25">
      <c r="A106" s="39" t="s">
        <v>144</v>
      </c>
      <c r="B106" s="42" t="s">
        <v>122</v>
      </c>
      <c r="C106" s="43">
        <v>353181</v>
      </c>
    </row>
    <row r="107" spans="1:3" ht="51" x14ac:dyDescent="0.25">
      <c r="A107" s="39" t="s">
        <v>145</v>
      </c>
      <c r="B107" s="42" t="s">
        <v>98</v>
      </c>
      <c r="C107" s="43">
        <f>C108</f>
        <v>4486515</v>
      </c>
    </row>
    <row r="108" spans="1:3" ht="51" x14ac:dyDescent="0.25">
      <c r="A108" s="39" t="s">
        <v>146</v>
      </c>
      <c r="B108" s="42" t="s">
        <v>99</v>
      </c>
      <c r="C108" s="43">
        <v>4486515</v>
      </c>
    </row>
    <row r="109" spans="1:3" x14ac:dyDescent="0.25">
      <c r="A109" s="46" t="s">
        <v>154</v>
      </c>
      <c r="B109" s="37" t="s">
        <v>106</v>
      </c>
      <c r="C109" s="61">
        <f>C110+C113</f>
        <v>3278144</v>
      </c>
    </row>
    <row r="110" spans="1:3" ht="51" x14ac:dyDescent="0.25">
      <c r="A110" s="39" t="s">
        <v>155</v>
      </c>
      <c r="B110" s="42" t="s">
        <v>114</v>
      </c>
      <c r="C110" s="35">
        <f>C111</f>
        <v>3080000</v>
      </c>
    </row>
    <row r="111" spans="1:3" ht="51" x14ac:dyDescent="0.25">
      <c r="A111" s="39" t="s">
        <v>156</v>
      </c>
      <c r="B111" s="42" t="s">
        <v>115</v>
      </c>
      <c r="C111" s="35">
        <f>C112</f>
        <v>3080000</v>
      </c>
    </row>
    <row r="112" spans="1:3" ht="45" customHeight="1" x14ac:dyDescent="0.25">
      <c r="A112" s="39"/>
      <c r="B112" s="48" t="s">
        <v>186</v>
      </c>
      <c r="C112" s="49">
        <v>3080000</v>
      </c>
    </row>
    <row r="113" spans="1:3" x14ac:dyDescent="0.25">
      <c r="A113" s="39" t="s">
        <v>157</v>
      </c>
      <c r="B113" s="42" t="s">
        <v>107</v>
      </c>
      <c r="C113" s="35">
        <f>C114</f>
        <v>198144</v>
      </c>
    </row>
    <row r="114" spans="1:3" ht="25.5" x14ac:dyDescent="0.25">
      <c r="A114" s="50" t="s">
        <v>158</v>
      </c>
      <c r="B114" s="51" t="s">
        <v>108</v>
      </c>
      <c r="C114" s="35">
        <f>C115</f>
        <v>198144</v>
      </c>
    </row>
    <row r="115" spans="1:3" ht="25.5" x14ac:dyDescent="0.25">
      <c r="A115" s="50"/>
      <c r="B115" s="42" t="s">
        <v>116</v>
      </c>
      <c r="C115" s="43">
        <v>198144</v>
      </c>
    </row>
    <row r="116" spans="1:3" ht="25.5" x14ac:dyDescent="0.25">
      <c r="A116" s="53" t="s">
        <v>160</v>
      </c>
      <c r="B116" s="37" t="s">
        <v>159</v>
      </c>
      <c r="C116" s="38">
        <f>C118</f>
        <v>-62754.77</v>
      </c>
    </row>
    <row r="117" spans="1:3" ht="38.25" x14ac:dyDescent="0.25">
      <c r="A117" s="54" t="s">
        <v>182</v>
      </c>
      <c r="B117" s="42" t="s">
        <v>183</v>
      </c>
      <c r="C117" s="43">
        <v>-62754.77</v>
      </c>
    </row>
    <row r="118" spans="1:3" ht="38.25" x14ac:dyDescent="0.25">
      <c r="A118" s="54" t="s">
        <v>185</v>
      </c>
      <c r="B118" s="42" t="s">
        <v>184</v>
      </c>
      <c r="C118" s="43">
        <v>-62754.77</v>
      </c>
    </row>
    <row r="119" spans="1:3" ht="24" customHeight="1" x14ac:dyDescent="0.25">
      <c r="A119" s="46"/>
      <c r="B119" s="46" t="s">
        <v>109</v>
      </c>
      <c r="C119" s="38">
        <f>C67+C14</f>
        <v>160885441</v>
      </c>
    </row>
    <row r="120" spans="1:3" ht="55.5" customHeight="1" x14ac:dyDescent="0.25">
      <c r="C120" s="5"/>
    </row>
    <row r="121" spans="1:3" ht="64.5" customHeight="1" x14ac:dyDescent="0.25">
      <c r="C121" s="5"/>
    </row>
  </sheetData>
  <mergeCells count="5">
    <mergeCell ref="A9:C9"/>
    <mergeCell ref="A11:A13"/>
    <mergeCell ref="B11:B13"/>
    <mergeCell ref="C11:C13"/>
    <mergeCell ref="B6:C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2016-08-24T04:45:25Z</cp:lastPrinted>
  <dcterms:created xsi:type="dcterms:W3CDTF">2014-11-05T13:31:02Z</dcterms:created>
  <dcterms:modified xsi:type="dcterms:W3CDTF">2018-06-25T12:08:32Z</dcterms:modified>
</cp:coreProperties>
</file>