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ДЛЯ САЙТА\17102018\Материалы к отчету об исполнении бюджета\"/>
    </mc:Choice>
  </mc:AlternateContent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Доходы!$5:$7</definedName>
  </definedNames>
  <calcPr calcId="162913"/>
</workbook>
</file>

<file path=xl/calcChain.xml><?xml version="1.0" encoding="utf-8"?>
<calcChain xmlns="http://schemas.openxmlformats.org/spreadsheetml/2006/main">
  <c r="F105" i="2" l="1"/>
  <c r="F104" i="2"/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4" i="2"/>
  <c r="G65" i="2"/>
  <c r="G66" i="2"/>
  <c r="G67" i="2"/>
  <c r="G68" i="2"/>
  <c r="G69" i="2"/>
  <c r="G72" i="2"/>
  <c r="G73" i="2"/>
  <c r="G74" i="2"/>
  <c r="G75" i="2"/>
  <c r="G76" i="2"/>
  <c r="G77" i="2"/>
  <c r="G78" i="2"/>
  <c r="G79" i="2"/>
  <c r="G80" i="2"/>
  <c r="G84" i="2"/>
  <c r="G85" i="2"/>
  <c r="G86" i="2"/>
  <c r="G87" i="2"/>
  <c r="G88" i="2"/>
  <c r="G89" i="2"/>
  <c r="G90" i="2"/>
  <c r="G91" i="2"/>
  <c r="G92" i="2"/>
  <c r="G95" i="2"/>
  <c r="G96" i="2"/>
  <c r="G97" i="2"/>
  <c r="G98" i="2"/>
  <c r="G99" i="2"/>
  <c r="G100" i="2"/>
  <c r="G101" i="2"/>
  <c r="G102" i="2"/>
  <c r="G103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9" i="2"/>
  <c r="G10" i="2"/>
  <c r="G11" i="2"/>
  <c r="G12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2" i="2"/>
  <c r="F73" i="2"/>
  <c r="F74" i="2"/>
  <c r="F75" i="2"/>
  <c r="F76" i="2"/>
  <c r="F77" i="2"/>
  <c r="F78" i="2"/>
  <c r="F79" i="2"/>
  <c r="F80" i="2"/>
  <c r="F84" i="2"/>
  <c r="F85" i="2"/>
  <c r="F86" i="2"/>
  <c r="F87" i="2"/>
  <c r="F88" i="2"/>
  <c r="F89" i="2"/>
  <c r="F90" i="2"/>
  <c r="F91" i="2"/>
  <c r="F92" i="2"/>
  <c r="F95" i="2"/>
  <c r="F96" i="2"/>
  <c r="F97" i="2"/>
  <c r="F98" i="2"/>
  <c r="F99" i="2"/>
  <c r="F100" i="2"/>
  <c r="F101" i="2"/>
  <c r="F102" i="2"/>
  <c r="F103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9" i="2"/>
  <c r="F10" i="2"/>
  <c r="F11" i="2"/>
  <c r="F12" i="2"/>
  <c r="F13" i="2"/>
  <c r="F14" i="2"/>
  <c r="G8" i="2"/>
  <c r="F8" i="2"/>
  <c r="D21" i="2" l="1"/>
  <c r="F21" i="2" s="1"/>
</calcChain>
</file>

<file path=xl/sharedStrings.xml><?xml version="1.0" encoding="utf-8"?>
<sst xmlns="http://schemas.openxmlformats.org/spreadsheetml/2006/main" count="262" uniqueCount="251">
  <si>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</si>
  <si>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</si>
  <si>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</si>
  <si>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</si>
  <si>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</si>
  <si>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</si>
  <si>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</si>
  <si>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</si>
  <si>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</si>
  <si>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</si>
  <si>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</si>
  <si>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</si>
  <si>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</si>
  <si>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</si>
  <si>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</si>
  <si>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</si>
  <si>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</si>
  <si>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</si>
  <si>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</si>
  <si>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</si>
  <si>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</si>
  <si>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</si>
  <si>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</si>
  <si>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</si>
  <si>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</si>
  <si>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</si>
  <si>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</si>
  <si>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</si>
  <si>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</si>
  <si>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</si>
  <si>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</si>
  <si>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</si>
  <si>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</si>
  <si>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</si>
  <si>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</si>
  <si>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</si>
  <si>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</si>
  <si>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</si>
  <si>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</si>
  <si>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</si>
  <si>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</si>
  <si>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</si>
  <si>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</si>
  <si>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</si>
  <si>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</si>
  <si>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</si>
  <si>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</si>
  <si>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</si>
  <si>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</si>
  <si>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</si>
  <si>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</si>
  <si>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</si>
  <si>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</si>
  <si>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</si>
  <si>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</si>
  <si>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</si>
  <si>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</si>
  <si>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</si>
  <si>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</si>
  <si>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</si>
  <si>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</si>
  <si>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</si>
  <si>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</si>
  <si>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</si>
  <si>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</si>
  <si>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</si>
  <si>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</si>
  <si>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</si>
  <si>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</si>
  <si>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</si>
  <si>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</si>
  <si>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</si>
  <si>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</si>
  <si>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</si>
  <si>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</si>
  <si>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</si>
  <si>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</si>
  <si>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</si>
  <si>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</si>
  <si>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</si>
  <si>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</si>
  <si>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</si>
  <si>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</si>
  <si>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</si>
  <si>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</si>
  <si>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</si>
  <si>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</si>
  <si>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</si>
  <si>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</si>
  <si>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</si>
  <si>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</si>
  <si>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</si>
  <si>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</si>
  <si>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</si>
  <si>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</si>
  <si>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</si>
  <si>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</si>
  <si>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</si>
  <si>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</si>
  <si>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</si>
  <si>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</si>
  <si>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</si>
  <si>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</si>
  <si>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</si>
  <si>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</si>
  <si>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</si>
  <si>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</si>
  <si>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</si>
  <si>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</si>
  <si>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</si>
  <si>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</si>
  <si>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</si>
  <si>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</si>
  <si>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</si>
  <si>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</si>
  <si>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</si>
  <si>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</si>
  <si>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</si>
  <si>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</si>
  <si>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</si>
  <si>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</si>
  <si>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</si>
  <si>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</si>
  <si>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</si>
  <si>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</si>
  <si>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</si>
  <si>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</si>
  <si>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</si>
  <si>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</si>
  <si>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</si>
  <si>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</si>
  <si>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</si>
  <si>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</si>
  <si>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</si>
  <si>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</si>
  <si>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</si>
  <si>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</si>
  <si>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</si>
  <si>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</si>
  <si>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</si>
  <si>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</si>
  <si>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</si>
  <si>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</si>
  <si>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</si>
  <si>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</si>
  <si>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</si>
  <si>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</si>
  <si>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</si>
  <si>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</si>
  <si>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</si>
  <si>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</si>
  <si>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</si>
  <si>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</si>
  <si>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</si>
  <si>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</si>
  <si>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</si>
  <si>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</si>
  <si>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</si>
  <si>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</si>
  <si>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000 2023000000 0000 151</t>
  </si>
  <si>
    <t xml:space="preserve"> 000 2023002400 0000 151</t>
  </si>
  <si>
    <t xml:space="preserve"> 000 2023002405 0000 151</t>
  </si>
  <si>
    <t xml:space="preserve"> 000 2023002900 0000 151</t>
  </si>
  <si>
    <t xml:space="preserve"> 000 2023002905 0000 151</t>
  </si>
  <si>
    <t xml:space="preserve"> 000 2023508200 0000 151</t>
  </si>
  <si>
    <t xml:space="preserve"> 000 2023508205 0000 151</t>
  </si>
  <si>
    <t xml:space="preserve"> 000 2023526000 0000 151</t>
  </si>
  <si>
    <t xml:space="preserve"> 000 2023511800 0000 151</t>
  </si>
  <si>
    <t xml:space="preserve"> 000 2023511805 0000 151</t>
  </si>
  <si>
    <t xml:space="preserve"> 000 2024000000 0000 151</t>
  </si>
  <si>
    <t xml:space="preserve"> 000 2024001400 0000 151</t>
  </si>
  <si>
    <t xml:space="preserve"> 000 2024001405 0000 151</t>
  </si>
  <si>
    <t xml:space="preserve"> 000 2024999900 0000 151</t>
  </si>
  <si>
    <t xml:space="preserve"> 000 2024999905 0000 151</t>
  </si>
  <si>
    <t xml:space="preserve"> 000 2021000000 0000 151</t>
  </si>
  <si>
    <t xml:space="preserve"> 000 2021500105 0000 151</t>
  </si>
  <si>
    <t xml:space="preserve"> 000 2021500200 0000 151</t>
  </si>
  <si>
    <t xml:space="preserve"> 000 202150205 0000 151</t>
  </si>
  <si>
    <t xml:space="preserve"> 000 2022000000 0000 151</t>
  </si>
  <si>
    <t xml:space="preserve"> 000 2022021600 0000 151</t>
  </si>
  <si>
    <t xml:space="preserve"> 000 2022021605 0000 151</t>
  </si>
  <si>
    <t>000 20225097000000151</t>
  </si>
  <si>
    <t>000 202225097050000151</t>
  </si>
  <si>
    <t xml:space="preserve"> 000 2022999900 0000 151</t>
  </si>
  <si>
    <t xml:space="preserve"> 000 2022999905 0000 151</t>
  </si>
  <si>
    <t xml:space="preserve"> 000 2190000005 0000 000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</si>
  <si>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</si>
  <si>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</si>
  <si>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</si>
  <si>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000 2021999900 0000 151</t>
  </si>
  <si>
    <t>Прочие дотации</t>
  </si>
  <si>
    <t>000 2022551900 0000 151</t>
  </si>
  <si>
    <t>Субсидия бюджетам на поддержку отрасли культуры</t>
  </si>
  <si>
    <t xml:space="preserve"> 000 2021999905 0000 15</t>
  </si>
  <si>
    <t>Прочие дотации бюджетам муниципальных районов</t>
  </si>
  <si>
    <t>Уточненные назначения на 2018 год</t>
  </si>
  <si>
    <t>000 1120104101 0000 120</t>
  </si>
  <si>
    <t xml:space="preserve"> 000 1140601305 0000 430</t>
  </si>
  <si>
    <t>000 1160801001 0000 140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</si>
  <si>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</si>
  <si>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</si>
  <si>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 xml:space="preserve"> 000 2021500100 0000 151</t>
  </si>
  <si>
    <t>000 2022007700 0000 151</t>
  </si>
  <si>
    <t>000 2022007705 0000 151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</si>
  <si>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</si>
  <si>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</si>
  <si>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000 2022546700 0000 151</t>
  </si>
  <si>
    <t>000 2022546705 0000 151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</si>
  <si>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</si>
  <si>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</si>
  <si>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</si>
  <si>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000 2022551905 0000 151</t>
  </si>
  <si>
    <t xml:space="preserve"> 000 2023526005 0000 151</t>
  </si>
  <si>
    <t>000 1050400002 0000 110</t>
  </si>
  <si>
    <t>000 1050402002 0000 110</t>
  </si>
  <si>
    <t>Налог, взимаемый в связи с применением патентной системы налогооблажения</t>
  </si>
  <si>
    <t xml:space="preserve">Налог, взимаемый в связи с применением патентной системы налогооблажения,зачисляемый в бюджеты муниципальных районов 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</si>
  <si>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</si>
  <si>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муниципальных районов</t>
  </si>
  <si>
    <t>000 1164300001 0000 140</t>
  </si>
  <si>
    <t>Денежные взыскания(штрафы)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административныхз правонарушениях</t>
  </si>
  <si>
    <t xml:space="preserve"> 000 1110501310 0000 120</t>
  </si>
  <si>
    <t xml:space="preserve"> 000 1140601310 0000 430</t>
  </si>
  <si>
    <t xml:space="preserve"> 000 2022005100 0000 151</t>
  </si>
  <si>
    <t>Субсидии бюджетам на реализацию федеральных целевых программ</t>
  </si>
  <si>
    <t>Субсидии бюджетам  муниципальных районов на реализацию федеральных целевых программ</t>
  </si>
  <si>
    <t xml:space="preserve"> 000 2022005105 0000 151</t>
  </si>
  <si>
    <t xml:space="preserve"> 000 2196001005 0000 151</t>
  </si>
  <si>
    <t>Процент кассового исполнения к уточненным назначениям</t>
  </si>
  <si>
    <t>Темп роста 2018 к соответствующиему периоду 2017,%</t>
  </si>
  <si>
    <t>в 4,5 р.</t>
  </si>
  <si>
    <t>в 5,3 р.</t>
  </si>
  <si>
    <t>в 7,7 р.</t>
  </si>
  <si>
    <t>Сведения об исполнении бюджета Жирятинского района по доходам за 9 месяцев 2018г.</t>
  </si>
  <si>
    <t>Кассовое исполнение за 9 месяцев 2017 года</t>
  </si>
  <si>
    <t>Кассовое исполнение за 9 месяцев 2018 года</t>
  </si>
  <si>
    <t>000 2021999905 0000 151</t>
  </si>
  <si>
    <t>000 2022549700 0000 151</t>
  </si>
  <si>
    <t>Субсидии бюджетам на реализацию мероприятий по обеспечению жильем молодых семей</t>
  </si>
  <si>
    <t>000 2022549705 0000 151</t>
  </si>
  <si>
    <t>Субсидии бюджетам  муниципальных районов на реализацию мероприятий по обеспечению жильем молодых семей</t>
  </si>
  <si>
    <t>000 1162500000 0000 140</t>
  </si>
  <si>
    <t>000 1162506001 0000 140</t>
  </si>
  <si>
    <t>Денежные взыскания (штрафы) за нарушение земельного законодательства</t>
  </si>
  <si>
    <t>Денежные взыскания(штрафы) за нарушение законодательства Российской Федерации о недрах, об особо охраняемых природных территориях, об охране  и использовании животного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водного законодательства</t>
  </si>
  <si>
    <t>000 117000000 0000 000</t>
  </si>
  <si>
    <t>ПРОЧИЕ НЕНАЛОГОВЫЕ ДОХОДЫ</t>
  </si>
  <si>
    <t>000 1170100000 0000 180</t>
  </si>
  <si>
    <t>Невыясненные поступления</t>
  </si>
  <si>
    <t>000 1170105005 0000 180</t>
  </si>
  <si>
    <t>Невыясненные поступления , зачисляемые в бюджеты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</si>
</sst>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d\.mm\.yyyy"/>
  </numFmts>
  <fonts count="2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horizontal="center" wrapText="1"/>
      <protection locked="0"/>
    </xf>
    <xf numFmtId="0" fontId="3" fillId="0" borderId="1" xfId="5" applyNumberFormat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25" applyNumberFormat="1" applyFont="1" applyBorder="1" applyProtection="1">
      <alignment horizontal="center" vertical="center" wrapText="1"/>
      <protection locked="0"/>
    </xf>
    <xf numFmtId="4" fontId="13" fillId="0" borderId="51" xfId="29" applyNumberFormat="1" applyFont="1" applyBorder="1" applyProtection="1">
      <alignment horizontal="right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5" fillId="0" borderId="51" xfId="0" applyFont="1" applyBorder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0" fontId="15" fillId="2" borderId="51" xfId="40" applyNumberFormat="1" applyFont="1" applyBorder="1" applyProtection="1">
      <protection locked="0"/>
    </xf>
    <xf numFmtId="2" fontId="13" fillId="0" borderId="51" xfId="25" applyNumberFormat="1" applyFont="1" applyBorder="1" applyProtection="1">
      <alignment horizontal="center" vertical="center" wrapText="1"/>
      <protection locked="0"/>
    </xf>
    <xf numFmtId="0" fontId="3" fillId="0" borderId="51" xfId="9" applyNumberFormat="1" applyBorder="1" applyProtection="1">
      <protection locked="0"/>
    </xf>
    <xf numFmtId="0" fontId="0" fillId="0" borderId="51" xfId="0" applyBorder="1" applyProtection="1">
      <protection locked="0"/>
    </xf>
    <xf numFmtId="4" fontId="17" fillId="0" borderId="51" xfId="29" applyNumberFormat="1" applyFont="1" applyBorder="1" applyProtection="1">
      <alignment horizontal="right"/>
      <protection locked="0"/>
    </xf>
    <xf numFmtId="43" fontId="15" fillId="0" borderId="51" xfId="184" applyFont="1" applyBorder="1" applyAlignment="1" applyProtection="1">
      <alignment horizontal="right"/>
      <protection locked="0"/>
    </xf>
    <xf numFmtId="10" fontId="18" fillId="0" borderId="51" xfId="185" applyNumberFormat="1" applyFont="1" applyBorder="1" applyAlignment="1" applyProtection="1">
      <alignment horizontal="center"/>
      <protection locked="0"/>
    </xf>
    <xf numFmtId="10" fontId="12" fillId="0" borderId="51" xfId="185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5" fillId="0" borderId="51" xfId="9" applyNumberFormat="1" applyFont="1" applyBorder="1" applyAlignment="1" applyProtection="1">
      <alignment wrapText="1"/>
      <protection locked="0"/>
    </xf>
    <xf numFmtId="0" fontId="16" fillId="0" borderId="51" xfId="0" applyFont="1" applyBorder="1" applyAlignment="1">
      <alignment wrapText="1"/>
    </xf>
    <xf numFmtId="0" fontId="16" fillId="0" borderId="51" xfId="0" applyFont="1" applyBorder="1" applyAlignment="1" applyProtection="1">
      <alignment wrapText="1"/>
      <protection locked="0"/>
    </xf>
    <xf numFmtId="49" fontId="13" fillId="0" borderId="55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7" xfId="0" applyNumberFormat="1" applyFont="1" applyFill="1" applyBorder="1" applyAlignment="1" applyProtection="1">
      <alignment horizontal="center" vertical="center" wrapText="1"/>
    </xf>
    <xf numFmtId="2" fontId="15" fillId="0" borderId="52" xfId="24" applyNumberFormat="1" applyFont="1" applyBorder="1" applyAlignment="1" applyProtection="1">
      <alignment horizontal="center" vertical="center" wrapText="1"/>
      <protection locked="0"/>
    </xf>
    <xf numFmtId="2" fontId="15" fillId="0" borderId="54" xfId="24" applyNumberFormat="1" applyFont="1" applyBorder="1" applyAlignment="1" applyProtection="1">
      <alignment horizontal="center" vertical="center" wrapText="1"/>
      <protection locked="0"/>
    </xf>
    <xf numFmtId="49" fontId="15" fillId="0" borderId="52" xfId="24" applyNumberFormat="1" applyFont="1" applyBorder="1" applyAlignment="1" applyProtection="1">
      <alignment horizontal="center" vertical="center" wrapText="1"/>
      <protection locked="0"/>
    </xf>
    <xf numFmtId="49" fontId="15" fillId="0" borderId="54" xfId="24" applyNumberFormat="1" applyFont="1" applyBorder="1" applyAlignment="1" applyProtection="1">
      <alignment horizontal="center" vertical="center" wrapText="1"/>
      <protection locked="0"/>
    </xf>
    <xf numFmtId="0" fontId="19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5" builtinId="5"/>
    <cellStyle name="Финансовый" xfId="184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zoomScaleNormal="100" workbookViewId="0">
      <selection sqref="A1:B1"/>
    </sheetView>
  </sheetViews>
  <sheetFormatPr defaultRowHeight="15" x14ac:dyDescent="0.25"/>
  <cols>
    <col min="1" max="1" width="26.140625" style="1" customWidth="1"/>
    <col min="2" max="2" width="60" style="1" customWidth="1"/>
    <col min="3" max="3" width="17.140625" style="1" customWidth="1"/>
    <col min="4" max="4" width="16.140625" style="1" customWidth="1"/>
    <col min="5" max="5" width="19.140625" style="1" customWidth="1"/>
    <col min="6" max="6" width="14.85546875" style="1" customWidth="1"/>
    <col min="7" max="7" width="14.28515625" style="1" customWidth="1"/>
    <col min="8" max="16384" width="9.140625" style="1"/>
  </cols>
  <sheetData>
    <row r="1" spans="1:7" ht="17.100000000000001" customHeight="1" x14ac:dyDescent="0.25">
      <c r="A1" s="45"/>
      <c r="B1" s="45"/>
      <c r="C1" s="2"/>
      <c r="D1" s="3"/>
      <c r="E1" s="3"/>
      <c r="F1" s="3"/>
    </row>
    <row r="2" spans="1:7" ht="15" customHeight="1" x14ac:dyDescent="0.25">
      <c r="A2" s="6"/>
      <c r="B2" s="6"/>
      <c r="C2" s="6"/>
      <c r="D2" s="7"/>
      <c r="E2" s="7"/>
      <c r="F2" s="3"/>
    </row>
    <row r="3" spans="1:7" ht="27.75" customHeight="1" x14ac:dyDescent="0.3">
      <c r="A3" s="44" t="s">
        <v>233</v>
      </c>
      <c r="B3" s="44"/>
      <c r="C3" s="44"/>
      <c r="D3" s="44"/>
      <c r="E3" s="44"/>
      <c r="F3" s="3"/>
    </row>
    <row r="4" spans="1:7" ht="24.75" customHeight="1" x14ac:dyDescent="0.25">
      <c r="A4" s="8"/>
      <c r="B4" s="4"/>
      <c r="C4" s="5"/>
      <c r="D4" s="7"/>
      <c r="E4" s="7"/>
      <c r="F4" s="3"/>
    </row>
    <row r="5" spans="1:7" ht="11.25" customHeight="1" x14ac:dyDescent="0.25">
      <c r="A5" s="38" t="s">
        <v>148</v>
      </c>
      <c r="B5" s="36" t="s">
        <v>149</v>
      </c>
      <c r="C5" s="42" t="s">
        <v>234</v>
      </c>
      <c r="D5" s="42" t="s">
        <v>195</v>
      </c>
      <c r="E5" s="40" t="s">
        <v>235</v>
      </c>
      <c r="F5" s="33" t="s">
        <v>228</v>
      </c>
      <c r="G5" s="35" t="s">
        <v>229</v>
      </c>
    </row>
    <row r="6" spans="1:7" ht="81.75" customHeight="1" x14ac:dyDescent="0.25">
      <c r="A6" s="39"/>
      <c r="B6" s="37"/>
      <c r="C6" s="43"/>
      <c r="D6" s="43"/>
      <c r="E6" s="41"/>
      <c r="F6" s="34"/>
      <c r="G6" s="34"/>
    </row>
    <row r="7" spans="1:7" ht="11.45" customHeight="1" x14ac:dyDescent="0.25">
      <c r="A7" s="10" t="s">
        <v>0</v>
      </c>
      <c r="B7" s="10" t="s">
        <v>1</v>
      </c>
      <c r="C7" s="11" t="s">
        <v>2</v>
      </c>
      <c r="D7" s="11" t="s">
        <v>3</v>
      </c>
      <c r="E7" s="25"/>
      <c r="F7" s="26"/>
      <c r="G7" s="27"/>
    </row>
    <row r="8" spans="1:7" ht="15" customHeight="1" x14ac:dyDescent="0.25">
      <c r="A8" s="13" t="s">
        <v>5</v>
      </c>
      <c r="B8" s="15" t="s">
        <v>4</v>
      </c>
      <c r="C8" s="12">
        <v>50040872.399999999</v>
      </c>
      <c r="D8" s="23">
        <v>49250116</v>
      </c>
      <c r="E8" s="29">
        <v>26122912.32</v>
      </c>
      <c r="F8" s="30">
        <f>E8/D8</f>
        <v>0.53041321405212527</v>
      </c>
      <c r="G8" s="31">
        <f>E8/C8</f>
        <v>0.52203151278393778</v>
      </c>
    </row>
    <row r="9" spans="1:7" ht="15" customHeight="1" x14ac:dyDescent="0.25">
      <c r="A9" s="13" t="s">
        <v>7</v>
      </c>
      <c r="B9" s="15" t="s">
        <v>6</v>
      </c>
      <c r="C9" s="12">
        <v>25863127.149999999</v>
      </c>
      <c r="D9" s="23">
        <v>40073110</v>
      </c>
      <c r="E9" s="29">
        <v>18671275.879999999</v>
      </c>
      <c r="F9" s="30">
        <f t="shared" ref="F9:F74" si="0">E9/D9</f>
        <v>0.46593029290713894</v>
      </c>
      <c r="G9" s="31">
        <f t="shared" ref="G9:G74" si="1">E9/C9</f>
        <v>0.72192646201331456</v>
      </c>
    </row>
    <row r="10" spans="1:7" ht="15" customHeight="1" x14ac:dyDescent="0.25">
      <c r="A10" s="13" t="s">
        <v>9</v>
      </c>
      <c r="B10" s="15" t="s">
        <v>8</v>
      </c>
      <c r="C10" s="12">
        <v>25863127.149999999</v>
      </c>
      <c r="D10" s="23">
        <v>40073110</v>
      </c>
      <c r="E10" s="29">
        <v>18671275.879999999</v>
      </c>
      <c r="F10" s="30">
        <f t="shared" si="0"/>
        <v>0.46593029290713894</v>
      </c>
      <c r="G10" s="31">
        <f t="shared" si="1"/>
        <v>0.72192646201331456</v>
      </c>
    </row>
    <row r="11" spans="1:7" ht="78" customHeight="1" x14ac:dyDescent="0.25">
      <c r="A11" s="13" t="s">
        <v>11</v>
      </c>
      <c r="B11" s="15" t="s">
        <v>10</v>
      </c>
      <c r="C11" s="12">
        <v>25619980.800000001</v>
      </c>
      <c r="D11" s="23">
        <v>39660360</v>
      </c>
      <c r="E11" s="29">
        <v>18231094.43</v>
      </c>
      <c r="F11" s="30">
        <f t="shared" si="0"/>
        <v>0.45968050794294352</v>
      </c>
      <c r="G11" s="31">
        <f t="shared" si="1"/>
        <v>0.71159672492806858</v>
      </c>
    </row>
    <row r="12" spans="1:7" ht="125.25" customHeight="1" x14ac:dyDescent="0.25">
      <c r="A12" s="13" t="s">
        <v>13</v>
      </c>
      <c r="B12" s="15" t="s">
        <v>12</v>
      </c>
      <c r="C12" s="23">
        <v>78558.75</v>
      </c>
      <c r="D12" s="23">
        <v>280510</v>
      </c>
      <c r="E12" s="29">
        <v>171725.7</v>
      </c>
      <c r="F12" s="30">
        <f t="shared" si="0"/>
        <v>0.61219100923318248</v>
      </c>
      <c r="G12" s="31">
        <f t="shared" si="1"/>
        <v>2.1859525514344362</v>
      </c>
    </row>
    <row r="13" spans="1:7" ht="45.75" customHeight="1" x14ac:dyDescent="0.25">
      <c r="A13" s="13" t="s">
        <v>15</v>
      </c>
      <c r="B13" s="15" t="s">
        <v>14</v>
      </c>
      <c r="C13" s="23"/>
      <c r="D13" s="23">
        <v>60110</v>
      </c>
      <c r="E13" s="29">
        <v>188835.09</v>
      </c>
      <c r="F13" s="30">
        <f t="shared" si="0"/>
        <v>3.1414920978206622</v>
      </c>
      <c r="G13" s="31" t="s">
        <v>232</v>
      </c>
    </row>
    <row r="14" spans="1:7" ht="92.25" customHeight="1" x14ac:dyDescent="0.25">
      <c r="A14" s="13" t="s">
        <v>17</v>
      </c>
      <c r="B14" s="15" t="s">
        <v>16</v>
      </c>
      <c r="C14" s="23">
        <v>51933.84</v>
      </c>
      <c r="D14" s="23">
        <v>72130</v>
      </c>
      <c r="E14" s="29">
        <v>79620.66</v>
      </c>
      <c r="F14" s="30">
        <f t="shared" si="0"/>
        <v>1.1038494385137947</v>
      </c>
      <c r="G14" s="31">
        <f t="shared" si="1"/>
        <v>1.5331171351858444</v>
      </c>
    </row>
    <row r="15" spans="1:7" ht="31.5" customHeight="1" x14ac:dyDescent="0.25">
      <c r="A15" s="13" t="s">
        <v>19</v>
      </c>
      <c r="B15" s="15" t="s">
        <v>18</v>
      </c>
      <c r="C15" s="23">
        <v>4035251.64</v>
      </c>
      <c r="D15" s="23">
        <v>5559758</v>
      </c>
      <c r="E15" s="29">
        <v>4273623.25</v>
      </c>
      <c r="F15" s="30">
        <f t="shared" si="0"/>
        <v>0.76867073171170397</v>
      </c>
      <c r="G15" s="31">
        <f t="shared" si="1"/>
        <v>1.059072303604838</v>
      </c>
    </row>
    <row r="16" spans="1:7" ht="28.5" customHeight="1" x14ac:dyDescent="0.25">
      <c r="A16" s="13" t="s">
        <v>21</v>
      </c>
      <c r="B16" s="15" t="s">
        <v>20</v>
      </c>
      <c r="C16" s="23">
        <v>4035251.64</v>
      </c>
      <c r="D16" s="23">
        <v>5559758</v>
      </c>
      <c r="E16" s="29">
        <v>4273623.25</v>
      </c>
      <c r="F16" s="30">
        <f t="shared" si="0"/>
        <v>0.76867073171170397</v>
      </c>
      <c r="G16" s="31">
        <f t="shared" si="1"/>
        <v>1.059072303604838</v>
      </c>
    </row>
    <row r="17" spans="1:7" ht="76.5" customHeight="1" x14ac:dyDescent="0.25">
      <c r="A17" s="13" t="s">
        <v>23</v>
      </c>
      <c r="B17" s="15" t="s">
        <v>22</v>
      </c>
      <c r="C17" s="23">
        <v>1631694.99</v>
      </c>
      <c r="D17" s="23">
        <v>2293213</v>
      </c>
      <c r="E17" s="29">
        <v>1861078.21</v>
      </c>
      <c r="F17" s="30">
        <f t="shared" si="0"/>
        <v>0.8115592446057126</v>
      </c>
      <c r="G17" s="31">
        <f t="shared" si="1"/>
        <v>1.1405797170462599</v>
      </c>
    </row>
    <row r="18" spans="1:7" ht="96.75" customHeight="1" x14ac:dyDescent="0.25">
      <c r="A18" s="13" t="s">
        <v>25</v>
      </c>
      <c r="B18" s="15" t="s">
        <v>24</v>
      </c>
      <c r="C18" s="23">
        <v>17310.45</v>
      </c>
      <c r="D18" s="23">
        <v>20645</v>
      </c>
      <c r="E18" s="29">
        <v>16880.349999999999</v>
      </c>
      <c r="F18" s="30">
        <f t="shared" si="0"/>
        <v>0.81764834100266404</v>
      </c>
      <c r="G18" s="31">
        <f t="shared" si="1"/>
        <v>0.97515373661574356</v>
      </c>
    </row>
    <row r="19" spans="1:7" ht="81" customHeight="1" x14ac:dyDescent="0.25">
      <c r="A19" s="13" t="s">
        <v>27</v>
      </c>
      <c r="B19" s="15" t="s">
        <v>26</v>
      </c>
      <c r="C19" s="23">
        <v>2723919.62</v>
      </c>
      <c r="D19" s="23">
        <v>3576956</v>
      </c>
      <c r="E19" s="29">
        <v>2812539.08</v>
      </c>
      <c r="F19" s="30">
        <f t="shared" si="0"/>
        <v>0.78629401088523321</v>
      </c>
      <c r="G19" s="31">
        <f t="shared" si="1"/>
        <v>1.0325338014195882</v>
      </c>
    </row>
    <row r="20" spans="1:7" ht="76.5" customHeight="1" x14ac:dyDescent="0.25">
      <c r="A20" s="13" t="s">
        <v>29</v>
      </c>
      <c r="B20" s="15" t="s">
        <v>28</v>
      </c>
      <c r="C20" s="23">
        <v>-337673.42</v>
      </c>
      <c r="D20" s="23">
        <v>-331056</v>
      </c>
      <c r="E20" s="29">
        <v>-416874.39</v>
      </c>
      <c r="F20" s="30">
        <f t="shared" si="0"/>
        <v>1.2592262034217776</v>
      </c>
      <c r="G20" s="31">
        <f t="shared" si="1"/>
        <v>1.2345490207668701</v>
      </c>
    </row>
    <row r="21" spans="1:7" ht="15" customHeight="1" x14ac:dyDescent="0.25">
      <c r="A21" s="13" t="s">
        <v>31</v>
      </c>
      <c r="B21" s="15" t="s">
        <v>30</v>
      </c>
      <c r="C21" s="23">
        <v>964677.83</v>
      </c>
      <c r="D21" s="23">
        <f>D22+D25</f>
        <v>1240400</v>
      </c>
      <c r="E21" s="29">
        <v>1011219.73</v>
      </c>
      <c r="F21" s="30">
        <f t="shared" si="0"/>
        <v>0.81523680264430831</v>
      </c>
      <c r="G21" s="31">
        <f t="shared" si="1"/>
        <v>1.0482460553695943</v>
      </c>
    </row>
    <row r="22" spans="1:7" ht="27" customHeight="1" x14ac:dyDescent="0.25">
      <c r="A22" s="13" t="s">
        <v>33</v>
      </c>
      <c r="B22" s="15" t="s">
        <v>32</v>
      </c>
      <c r="C22" s="23">
        <v>875660.9</v>
      </c>
      <c r="D22" s="23">
        <v>1164000</v>
      </c>
      <c r="E22" s="29">
        <v>812042.58</v>
      </c>
      <c r="F22" s="30">
        <f t="shared" si="0"/>
        <v>0.69763108247422678</v>
      </c>
      <c r="G22" s="31">
        <f t="shared" si="1"/>
        <v>0.92734822349610446</v>
      </c>
    </row>
    <row r="23" spans="1:7" ht="27" customHeight="1" x14ac:dyDescent="0.25">
      <c r="A23" s="13" t="s">
        <v>34</v>
      </c>
      <c r="B23" s="15" t="s">
        <v>32</v>
      </c>
      <c r="C23" s="23">
        <v>875660.9</v>
      </c>
      <c r="D23" s="23">
        <v>1164000</v>
      </c>
      <c r="E23" s="29">
        <v>811003.21</v>
      </c>
      <c r="F23" s="30">
        <f t="shared" si="0"/>
        <v>0.69673815292096219</v>
      </c>
      <c r="G23" s="31">
        <f t="shared" si="1"/>
        <v>0.92616126859152892</v>
      </c>
    </row>
    <row r="24" spans="1:7" ht="45.75" customHeight="1" x14ac:dyDescent="0.25">
      <c r="A24" s="13" t="s">
        <v>36</v>
      </c>
      <c r="B24" s="15" t="s">
        <v>35</v>
      </c>
      <c r="C24" s="23"/>
      <c r="D24" s="23"/>
      <c r="E24" s="29">
        <v>1039.3699999999999</v>
      </c>
      <c r="F24" s="30" t="e">
        <f t="shared" si="0"/>
        <v>#DIV/0!</v>
      </c>
      <c r="G24" s="31" t="e">
        <f t="shared" si="1"/>
        <v>#DIV/0!</v>
      </c>
    </row>
    <row r="25" spans="1:7" ht="15" customHeight="1" x14ac:dyDescent="0.25">
      <c r="A25" s="13" t="s">
        <v>38</v>
      </c>
      <c r="B25" s="15" t="s">
        <v>37</v>
      </c>
      <c r="C25" s="23">
        <v>89016.93</v>
      </c>
      <c r="D25" s="23">
        <v>76400</v>
      </c>
      <c r="E25" s="29">
        <v>194677.15</v>
      </c>
      <c r="F25" s="30">
        <f t="shared" si="0"/>
        <v>2.5481302356020943</v>
      </c>
      <c r="G25" s="31">
        <f t="shared" si="1"/>
        <v>2.1869676925501702</v>
      </c>
    </row>
    <row r="26" spans="1:7" ht="15" customHeight="1" x14ac:dyDescent="0.25">
      <c r="A26" s="13" t="s">
        <v>39</v>
      </c>
      <c r="B26" s="15" t="s">
        <v>37</v>
      </c>
      <c r="C26" s="23">
        <v>89016.93</v>
      </c>
      <c r="D26" s="23">
        <v>76400</v>
      </c>
      <c r="E26" s="29">
        <v>194677.15</v>
      </c>
      <c r="F26" s="30">
        <f t="shared" si="0"/>
        <v>2.5481302356020943</v>
      </c>
      <c r="G26" s="31">
        <f t="shared" si="1"/>
        <v>2.1869676925501702</v>
      </c>
    </row>
    <row r="27" spans="1:7" ht="32.25" customHeight="1" x14ac:dyDescent="0.25">
      <c r="A27" s="13" t="s">
        <v>213</v>
      </c>
      <c r="B27" s="15" t="s">
        <v>215</v>
      </c>
      <c r="C27" s="23"/>
      <c r="D27" s="23"/>
      <c r="E27" s="29">
        <v>4500</v>
      </c>
      <c r="F27" s="30" t="e">
        <f t="shared" si="0"/>
        <v>#DIV/0!</v>
      </c>
      <c r="G27" s="31" t="e">
        <f t="shared" si="1"/>
        <v>#DIV/0!</v>
      </c>
    </row>
    <row r="28" spans="1:7" ht="28.5" customHeight="1" x14ac:dyDescent="0.25">
      <c r="A28" s="13" t="s">
        <v>214</v>
      </c>
      <c r="B28" s="15" t="s">
        <v>216</v>
      </c>
      <c r="C28" s="23"/>
      <c r="D28" s="23"/>
      <c r="E28" s="29">
        <v>4500</v>
      </c>
      <c r="F28" s="30" t="e">
        <f t="shared" si="0"/>
        <v>#DIV/0!</v>
      </c>
      <c r="G28" s="31" t="e">
        <f t="shared" si="1"/>
        <v>#DIV/0!</v>
      </c>
    </row>
    <row r="29" spans="1:7" ht="15" customHeight="1" x14ac:dyDescent="0.25">
      <c r="A29" s="13" t="s">
        <v>41</v>
      </c>
      <c r="B29" s="15" t="s">
        <v>40</v>
      </c>
      <c r="C29" s="23">
        <v>172679.8</v>
      </c>
      <c r="D29" s="23">
        <v>229000</v>
      </c>
      <c r="E29" s="29">
        <v>165481.57999999999</v>
      </c>
      <c r="F29" s="30">
        <f t="shared" si="0"/>
        <v>0.72262698689956328</v>
      </c>
      <c r="G29" s="31">
        <f t="shared" si="1"/>
        <v>0.9583146378441485</v>
      </c>
    </row>
    <row r="30" spans="1:7" ht="30.75" customHeight="1" x14ac:dyDescent="0.25">
      <c r="A30" s="13" t="s">
        <v>43</v>
      </c>
      <c r="B30" s="15" t="s">
        <v>42</v>
      </c>
      <c r="C30" s="23">
        <v>172679.8</v>
      </c>
      <c r="D30" s="23">
        <v>229000</v>
      </c>
      <c r="E30" s="29">
        <v>165481.57999999999</v>
      </c>
      <c r="F30" s="30">
        <f t="shared" si="0"/>
        <v>0.72262698689956328</v>
      </c>
      <c r="G30" s="31">
        <f t="shared" si="1"/>
        <v>0.9583146378441485</v>
      </c>
    </row>
    <row r="31" spans="1:7" ht="45" customHeight="1" x14ac:dyDescent="0.25">
      <c r="A31" s="13" t="s">
        <v>45</v>
      </c>
      <c r="B31" s="15" t="s">
        <v>44</v>
      </c>
      <c r="C31" s="23">
        <v>172679.8</v>
      </c>
      <c r="D31" s="23">
        <v>229000</v>
      </c>
      <c r="E31" s="29">
        <v>165481.57999999999</v>
      </c>
      <c r="F31" s="30">
        <f t="shared" si="0"/>
        <v>0.72262698689956328</v>
      </c>
      <c r="G31" s="31">
        <f t="shared" si="1"/>
        <v>0.9583146378441485</v>
      </c>
    </row>
    <row r="32" spans="1:7" ht="51.75" customHeight="1" x14ac:dyDescent="0.25">
      <c r="A32" s="13" t="s">
        <v>155</v>
      </c>
      <c r="B32" s="15" t="s">
        <v>152</v>
      </c>
      <c r="C32" s="23">
        <v>-1268.02</v>
      </c>
      <c r="D32" s="23"/>
      <c r="E32" s="29"/>
      <c r="F32" s="30" t="e">
        <f t="shared" si="0"/>
        <v>#DIV/0!</v>
      </c>
      <c r="G32" s="31">
        <f t="shared" si="1"/>
        <v>0</v>
      </c>
    </row>
    <row r="33" spans="1:7" ht="26.25" customHeight="1" x14ac:dyDescent="0.25">
      <c r="A33" s="13" t="s">
        <v>156</v>
      </c>
      <c r="B33" s="15" t="s">
        <v>153</v>
      </c>
      <c r="C33" s="23">
        <v>-1268.02</v>
      </c>
      <c r="D33" s="23"/>
      <c r="E33" s="29"/>
      <c r="F33" s="30" t="e">
        <f t="shared" si="0"/>
        <v>#DIV/0!</v>
      </c>
      <c r="G33" s="31">
        <f t="shared" si="1"/>
        <v>0</v>
      </c>
    </row>
    <row r="34" spans="1:7" ht="21.75" customHeight="1" x14ac:dyDescent="0.25">
      <c r="A34" s="13" t="s">
        <v>157</v>
      </c>
      <c r="B34" s="15" t="s">
        <v>154</v>
      </c>
      <c r="C34" s="23">
        <v>-1268.02</v>
      </c>
      <c r="D34" s="23"/>
      <c r="E34" s="29"/>
      <c r="F34" s="30" t="e">
        <f t="shared" si="0"/>
        <v>#DIV/0!</v>
      </c>
      <c r="G34" s="31">
        <f t="shared" si="1"/>
        <v>0</v>
      </c>
    </row>
    <row r="35" spans="1:7" ht="45.75" customHeight="1" x14ac:dyDescent="0.25">
      <c r="A35" s="13" t="s">
        <v>47</v>
      </c>
      <c r="B35" s="15" t="s">
        <v>46</v>
      </c>
      <c r="C35" s="23">
        <v>1141508.3600000001</v>
      </c>
      <c r="D35" s="23">
        <v>1580097</v>
      </c>
      <c r="E35" s="29">
        <v>1223872.58</v>
      </c>
      <c r="F35" s="30">
        <f t="shared" si="0"/>
        <v>0.7745553469185753</v>
      </c>
      <c r="G35" s="31">
        <f t="shared" si="1"/>
        <v>1.07215384738838</v>
      </c>
    </row>
    <row r="36" spans="1:7" ht="90" customHeight="1" x14ac:dyDescent="0.25">
      <c r="A36" s="13" t="s">
        <v>49</v>
      </c>
      <c r="B36" s="15" t="s">
        <v>48</v>
      </c>
      <c r="C36" s="23">
        <v>1120508.3600000001</v>
      </c>
      <c r="D36" s="23">
        <v>1557597</v>
      </c>
      <c r="E36" s="29">
        <v>1223872.58</v>
      </c>
      <c r="F36" s="30">
        <f t="shared" si="0"/>
        <v>0.78574405317935259</v>
      </c>
      <c r="G36" s="31">
        <f t="shared" si="1"/>
        <v>1.0922476116108584</v>
      </c>
    </row>
    <row r="37" spans="1:7" ht="78" customHeight="1" x14ac:dyDescent="0.25">
      <c r="A37" s="13" t="s">
        <v>51</v>
      </c>
      <c r="B37" s="15" t="s">
        <v>50</v>
      </c>
      <c r="C37" s="23">
        <v>537446.59</v>
      </c>
      <c r="D37" s="23">
        <v>693254</v>
      </c>
      <c r="E37" s="29">
        <v>583751.42000000004</v>
      </c>
      <c r="F37" s="30">
        <f t="shared" si="0"/>
        <v>0.84204551290003382</v>
      </c>
      <c r="G37" s="31">
        <f t="shared" si="1"/>
        <v>1.0861570821390831</v>
      </c>
    </row>
    <row r="38" spans="1:7" ht="90" customHeight="1" x14ac:dyDescent="0.25">
      <c r="A38" s="13" t="s">
        <v>186</v>
      </c>
      <c r="B38" s="15" t="s">
        <v>52</v>
      </c>
      <c r="C38" s="23">
        <v>537446.59</v>
      </c>
      <c r="D38" s="23">
        <v>693254</v>
      </c>
      <c r="E38" s="29">
        <v>583751.42000000004</v>
      </c>
      <c r="F38" s="30">
        <f t="shared" si="0"/>
        <v>0.84204551290003382</v>
      </c>
      <c r="G38" s="31">
        <f t="shared" si="1"/>
        <v>1.0861570821390831</v>
      </c>
    </row>
    <row r="39" spans="1:7" ht="81" customHeight="1" x14ac:dyDescent="0.25">
      <c r="A39" s="13" t="s">
        <v>221</v>
      </c>
      <c r="B39" s="15" t="s">
        <v>52</v>
      </c>
      <c r="C39" s="23"/>
      <c r="D39" s="23"/>
      <c r="E39" s="29"/>
      <c r="F39" s="30" t="e">
        <f t="shared" si="0"/>
        <v>#DIV/0!</v>
      </c>
      <c r="G39" s="31" t="e">
        <f t="shared" si="1"/>
        <v>#DIV/0!</v>
      </c>
    </row>
    <row r="40" spans="1:7" ht="90.75" customHeight="1" x14ac:dyDescent="0.25">
      <c r="A40" s="13" t="s">
        <v>54</v>
      </c>
      <c r="B40" s="15" t="s">
        <v>53</v>
      </c>
      <c r="C40" s="23">
        <v>583061.77</v>
      </c>
      <c r="D40" s="23">
        <v>864343</v>
      </c>
      <c r="E40" s="29">
        <v>640121.18000000005</v>
      </c>
      <c r="F40" s="30">
        <f t="shared" si="0"/>
        <v>0.74058698919294774</v>
      </c>
      <c r="G40" s="31">
        <f t="shared" si="1"/>
        <v>1.0978616896799802</v>
      </c>
    </row>
    <row r="41" spans="1:7" ht="75" customHeight="1" x14ac:dyDescent="0.25">
      <c r="A41" s="13" t="s">
        <v>56</v>
      </c>
      <c r="B41" s="15" t="s">
        <v>55</v>
      </c>
      <c r="C41" s="23">
        <v>583061.77</v>
      </c>
      <c r="D41" s="23">
        <v>864343</v>
      </c>
      <c r="E41" s="29">
        <v>640121.18000000005</v>
      </c>
      <c r="F41" s="30">
        <f t="shared" si="0"/>
        <v>0.74058698919294774</v>
      </c>
      <c r="G41" s="31">
        <f t="shared" si="1"/>
        <v>1.0978616896799802</v>
      </c>
    </row>
    <row r="42" spans="1:7" ht="31.5" customHeight="1" x14ac:dyDescent="0.25">
      <c r="A42" s="13" t="s">
        <v>58</v>
      </c>
      <c r="B42" s="15" t="s">
        <v>57</v>
      </c>
      <c r="C42" s="23">
        <v>21000</v>
      </c>
      <c r="D42" s="23">
        <v>22500</v>
      </c>
      <c r="E42" s="29">
        <v>0</v>
      </c>
      <c r="F42" s="30">
        <f t="shared" si="0"/>
        <v>0</v>
      </c>
      <c r="G42" s="31">
        <f t="shared" si="1"/>
        <v>0</v>
      </c>
    </row>
    <row r="43" spans="1:7" ht="50.25" customHeight="1" x14ac:dyDescent="0.25">
      <c r="A43" s="13" t="s">
        <v>60</v>
      </c>
      <c r="B43" s="15" t="s">
        <v>59</v>
      </c>
      <c r="C43" s="23">
        <v>21000</v>
      </c>
      <c r="D43" s="23">
        <v>22500</v>
      </c>
      <c r="E43" s="29">
        <v>0</v>
      </c>
      <c r="F43" s="30">
        <f t="shared" si="0"/>
        <v>0</v>
      </c>
      <c r="G43" s="31">
        <f t="shared" si="1"/>
        <v>0</v>
      </c>
    </row>
    <row r="44" spans="1:7" ht="64.5" customHeight="1" x14ac:dyDescent="0.25">
      <c r="A44" s="13" t="s">
        <v>62</v>
      </c>
      <c r="B44" s="15" t="s">
        <v>61</v>
      </c>
      <c r="C44" s="23">
        <v>21000</v>
      </c>
      <c r="D44" s="23">
        <v>22500</v>
      </c>
      <c r="E44" s="29">
        <v>0</v>
      </c>
      <c r="F44" s="30">
        <f t="shared" si="0"/>
        <v>0</v>
      </c>
      <c r="G44" s="31">
        <f t="shared" si="1"/>
        <v>0</v>
      </c>
    </row>
    <row r="45" spans="1:7" ht="15" customHeight="1" x14ac:dyDescent="0.25">
      <c r="A45" s="13" t="s">
        <v>64</v>
      </c>
      <c r="B45" s="15" t="s">
        <v>63</v>
      </c>
      <c r="C45" s="23">
        <v>192660.34</v>
      </c>
      <c r="D45" s="23">
        <v>316000</v>
      </c>
      <c r="E45" s="29">
        <v>164124.98000000001</v>
      </c>
      <c r="F45" s="30">
        <f t="shared" si="0"/>
        <v>0.51938284810126589</v>
      </c>
      <c r="G45" s="31">
        <f t="shared" si="1"/>
        <v>0.85188773153831254</v>
      </c>
    </row>
    <row r="46" spans="1:7" ht="15" customHeight="1" x14ac:dyDescent="0.25">
      <c r="A46" s="13" t="s">
        <v>66</v>
      </c>
      <c r="B46" s="15" t="s">
        <v>65</v>
      </c>
      <c r="C46" s="23">
        <v>192660.34</v>
      </c>
      <c r="D46" s="23">
        <v>316000</v>
      </c>
      <c r="E46" s="29">
        <v>164124.98000000001</v>
      </c>
      <c r="F46" s="30">
        <f t="shared" si="0"/>
        <v>0.51938284810126589</v>
      </c>
      <c r="G46" s="31">
        <f t="shared" si="1"/>
        <v>0.85188773153831254</v>
      </c>
    </row>
    <row r="47" spans="1:7" ht="27" customHeight="1" x14ac:dyDescent="0.25">
      <c r="A47" s="13" t="s">
        <v>68</v>
      </c>
      <c r="B47" s="15" t="s">
        <v>67</v>
      </c>
      <c r="C47" s="23">
        <v>55392.93</v>
      </c>
      <c r="D47" s="23">
        <v>75020</v>
      </c>
      <c r="E47" s="29">
        <v>44476.09</v>
      </c>
      <c r="F47" s="30">
        <f t="shared" si="0"/>
        <v>0.5928564382831244</v>
      </c>
      <c r="G47" s="31">
        <f t="shared" si="1"/>
        <v>0.80291997552756278</v>
      </c>
    </row>
    <row r="48" spans="1:7" ht="27" customHeight="1" x14ac:dyDescent="0.25">
      <c r="A48" s="13" t="s">
        <v>70</v>
      </c>
      <c r="B48" s="15" t="s">
        <v>69</v>
      </c>
      <c r="C48" s="23">
        <v>136.06</v>
      </c>
      <c r="D48" s="23"/>
      <c r="E48" s="29"/>
      <c r="F48" s="30" t="e">
        <f t="shared" si="0"/>
        <v>#DIV/0!</v>
      </c>
      <c r="G48" s="31">
        <f t="shared" si="1"/>
        <v>0</v>
      </c>
    </row>
    <row r="49" spans="1:7" ht="15" customHeight="1" x14ac:dyDescent="0.25">
      <c r="A49" s="13" t="s">
        <v>72</v>
      </c>
      <c r="B49" s="15" t="s">
        <v>71</v>
      </c>
      <c r="C49" s="23">
        <v>9838.4</v>
      </c>
      <c r="D49" s="23">
        <v>19600</v>
      </c>
      <c r="E49" s="29">
        <v>11227.56</v>
      </c>
      <c r="F49" s="30">
        <f t="shared" si="0"/>
        <v>0.57283469387755104</v>
      </c>
      <c r="G49" s="31">
        <f t="shared" si="1"/>
        <v>1.1411977557326394</v>
      </c>
    </row>
    <row r="50" spans="1:7" ht="15" customHeight="1" x14ac:dyDescent="0.25">
      <c r="A50" s="13" t="s">
        <v>74</v>
      </c>
      <c r="B50" s="15" t="s">
        <v>73</v>
      </c>
      <c r="C50" s="23">
        <v>127290.95</v>
      </c>
      <c r="D50" s="23"/>
      <c r="E50" s="29"/>
      <c r="F50" s="30" t="e">
        <f t="shared" si="0"/>
        <v>#DIV/0!</v>
      </c>
      <c r="G50" s="31">
        <f t="shared" si="1"/>
        <v>0</v>
      </c>
    </row>
    <row r="51" spans="1:7" ht="21" customHeight="1" x14ac:dyDescent="0.25">
      <c r="A51" s="13" t="s">
        <v>196</v>
      </c>
      <c r="B51" s="15" t="s">
        <v>73</v>
      </c>
      <c r="C51" s="23"/>
      <c r="D51" s="23">
        <v>221380</v>
      </c>
      <c r="E51" s="29">
        <v>108421.33</v>
      </c>
      <c r="F51" s="30">
        <f t="shared" si="0"/>
        <v>0.48975214563194508</v>
      </c>
      <c r="G51" s="31" t="e">
        <f t="shared" si="1"/>
        <v>#DIV/0!</v>
      </c>
    </row>
    <row r="52" spans="1:7" ht="29.25" customHeight="1" x14ac:dyDescent="0.3">
      <c r="A52" s="13" t="s">
        <v>76</v>
      </c>
      <c r="B52" s="15" t="s">
        <v>75</v>
      </c>
      <c r="C52" s="28">
        <v>34186.75</v>
      </c>
      <c r="D52" s="28">
        <v>65751</v>
      </c>
      <c r="E52" s="29">
        <v>52263.55</v>
      </c>
      <c r="F52" s="30">
        <f t="shared" si="0"/>
        <v>0.79487080044409975</v>
      </c>
      <c r="G52" s="31">
        <f t="shared" si="1"/>
        <v>1.5287662617827082</v>
      </c>
    </row>
    <row r="53" spans="1:7" ht="23.25" customHeight="1" x14ac:dyDescent="0.25">
      <c r="A53" s="13" t="s">
        <v>78</v>
      </c>
      <c r="B53" s="15" t="s">
        <v>77</v>
      </c>
      <c r="C53" s="23">
        <v>34186.75</v>
      </c>
      <c r="D53" s="23">
        <v>65751</v>
      </c>
      <c r="E53" s="29">
        <v>52263.55</v>
      </c>
      <c r="F53" s="30">
        <f t="shared" si="0"/>
        <v>0.79487080044409975</v>
      </c>
      <c r="G53" s="31">
        <f t="shared" si="1"/>
        <v>1.5287662617827082</v>
      </c>
    </row>
    <row r="54" spans="1:7" ht="15" customHeight="1" x14ac:dyDescent="0.25">
      <c r="A54" s="13" t="s">
        <v>80</v>
      </c>
      <c r="B54" s="15" t="s">
        <v>79</v>
      </c>
      <c r="C54" s="23">
        <v>34186.75</v>
      </c>
      <c r="D54" s="23">
        <v>65751</v>
      </c>
      <c r="E54" s="29">
        <v>52263.55</v>
      </c>
      <c r="F54" s="30">
        <f t="shared" si="0"/>
        <v>0.79487080044409975</v>
      </c>
      <c r="G54" s="31">
        <f t="shared" si="1"/>
        <v>1.5287662617827082</v>
      </c>
    </row>
    <row r="55" spans="1:7" ht="27" customHeight="1" x14ac:dyDescent="0.25">
      <c r="A55" s="13" t="s">
        <v>82</v>
      </c>
      <c r="B55" s="15" t="s">
        <v>81</v>
      </c>
      <c r="C55" s="23">
        <v>34186.75</v>
      </c>
      <c r="D55" s="23">
        <v>65751</v>
      </c>
      <c r="E55" s="29">
        <v>52263.55</v>
      </c>
      <c r="F55" s="30">
        <f t="shared" si="0"/>
        <v>0.79487080044409975</v>
      </c>
      <c r="G55" s="31">
        <f t="shared" si="1"/>
        <v>1.5287662617827082</v>
      </c>
    </row>
    <row r="56" spans="1:7" ht="31.5" customHeight="1" x14ac:dyDescent="0.25">
      <c r="A56" s="13" t="s">
        <v>84</v>
      </c>
      <c r="B56" s="15" t="s">
        <v>83</v>
      </c>
      <c r="C56" s="23">
        <v>17244222.539999999</v>
      </c>
      <c r="D56" s="23"/>
      <c r="E56" s="29">
        <v>231870.88</v>
      </c>
      <c r="F56" s="30" t="e">
        <f t="shared" si="0"/>
        <v>#DIV/0!</v>
      </c>
      <c r="G56" s="31">
        <f t="shared" si="1"/>
        <v>1.3446293647750617E-2</v>
      </c>
    </row>
    <row r="57" spans="1:7" ht="30.75" customHeight="1" x14ac:dyDescent="0.25">
      <c r="A57" s="13" t="s">
        <v>86</v>
      </c>
      <c r="B57" s="15" t="s">
        <v>85</v>
      </c>
      <c r="C57" s="23">
        <v>17244222.539999999</v>
      </c>
      <c r="D57" s="23"/>
      <c r="E57" s="29">
        <v>231870.88</v>
      </c>
      <c r="F57" s="30" t="e">
        <f t="shared" si="0"/>
        <v>#DIV/0!</v>
      </c>
      <c r="G57" s="31">
        <f t="shared" si="1"/>
        <v>1.3446293647750617E-2</v>
      </c>
    </row>
    <row r="58" spans="1:7" ht="30.75" customHeight="1" x14ac:dyDescent="0.25">
      <c r="A58" s="13" t="s">
        <v>88</v>
      </c>
      <c r="B58" s="15" t="s">
        <v>87</v>
      </c>
      <c r="C58" s="23">
        <v>17244222.539999999</v>
      </c>
      <c r="D58" s="23"/>
      <c r="E58" s="29">
        <v>231870.88</v>
      </c>
      <c r="F58" s="30" t="e">
        <f t="shared" si="0"/>
        <v>#DIV/0!</v>
      </c>
      <c r="G58" s="31">
        <f t="shared" si="1"/>
        <v>1.3446293647750617E-2</v>
      </c>
    </row>
    <row r="59" spans="1:7" ht="47.25" customHeight="1" x14ac:dyDescent="0.25">
      <c r="A59" s="13" t="s">
        <v>197</v>
      </c>
      <c r="B59" s="15" t="s">
        <v>89</v>
      </c>
      <c r="C59" s="23">
        <v>17244222.539999999</v>
      </c>
      <c r="D59" s="23"/>
      <c r="E59" s="29">
        <v>231870.88</v>
      </c>
      <c r="F59" s="30" t="e">
        <f t="shared" si="0"/>
        <v>#DIV/0!</v>
      </c>
      <c r="G59" s="31">
        <f t="shared" si="1"/>
        <v>1.3446293647750617E-2</v>
      </c>
    </row>
    <row r="60" spans="1:7" ht="47.25" customHeight="1" x14ac:dyDescent="0.25">
      <c r="A60" s="13" t="s">
        <v>222</v>
      </c>
      <c r="B60" s="15" t="s">
        <v>89</v>
      </c>
      <c r="C60" s="23"/>
      <c r="D60" s="23"/>
      <c r="E60" s="29"/>
      <c r="F60" s="30" t="e">
        <f t="shared" si="0"/>
        <v>#DIV/0!</v>
      </c>
      <c r="G60" s="31" t="e">
        <f t="shared" si="1"/>
        <v>#DIV/0!</v>
      </c>
    </row>
    <row r="61" spans="1:7" ht="15" customHeight="1" x14ac:dyDescent="0.25">
      <c r="A61" s="13" t="s">
        <v>91</v>
      </c>
      <c r="B61" s="15" t="s">
        <v>90</v>
      </c>
      <c r="C61" s="23">
        <v>393826.01</v>
      </c>
      <c r="D61" s="23">
        <v>186000</v>
      </c>
      <c r="E61" s="29">
        <v>328991.45</v>
      </c>
      <c r="F61" s="30">
        <f t="shared" si="0"/>
        <v>1.7687712365591399</v>
      </c>
      <c r="G61" s="31">
        <f t="shared" si="1"/>
        <v>0.83537257988622948</v>
      </c>
    </row>
    <row r="62" spans="1:7" ht="34.5" customHeight="1" x14ac:dyDescent="0.25">
      <c r="A62" s="13" t="s">
        <v>93</v>
      </c>
      <c r="B62" s="15" t="s">
        <v>92</v>
      </c>
      <c r="C62" s="23">
        <v>1975</v>
      </c>
      <c r="D62" s="23"/>
      <c r="E62" s="29">
        <v>4275</v>
      </c>
      <c r="F62" s="30" t="e">
        <f t="shared" si="0"/>
        <v>#DIV/0!</v>
      </c>
      <c r="G62" s="31" t="s">
        <v>231</v>
      </c>
    </row>
    <row r="63" spans="1:7" ht="78.75" customHeight="1" x14ac:dyDescent="0.25">
      <c r="A63" s="13" t="s">
        <v>95</v>
      </c>
      <c r="B63" s="15" t="s">
        <v>94</v>
      </c>
      <c r="C63" s="23">
        <v>1825</v>
      </c>
      <c r="D63" s="23"/>
      <c r="E63" s="29">
        <v>3675</v>
      </c>
      <c r="F63" s="30" t="e">
        <f t="shared" si="0"/>
        <v>#DIV/0!</v>
      </c>
      <c r="G63" s="31" t="s">
        <v>230</v>
      </c>
    </row>
    <row r="64" spans="1:7" ht="62.25" customHeight="1" x14ac:dyDescent="0.25">
      <c r="A64" s="13" t="s">
        <v>97</v>
      </c>
      <c r="B64" s="15" t="s">
        <v>96</v>
      </c>
      <c r="C64" s="23">
        <v>150</v>
      </c>
      <c r="D64" s="23"/>
      <c r="E64" s="29">
        <v>600</v>
      </c>
      <c r="F64" s="30" t="e">
        <f t="shared" si="0"/>
        <v>#DIV/0!</v>
      </c>
      <c r="G64" s="31">
        <f t="shared" si="1"/>
        <v>4</v>
      </c>
    </row>
    <row r="65" spans="1:7" ht="62.25" customHeight="1" x14ac:dyDescent="0.25">
      <c r="A65" s="13" t="s">
        <v>187</v>
      </c>
      <c r="B65" s="15" t="s">
        <v>188</v>
      </c>
      <c r="C65" s="23">
        <v>10000</v>
      </c>
      <c r="D65" s="23">
        <v>10000</v>
      </c>
      <c r="E65" s="29">
        <v>171000</v>
      </c>
      <c r="F65" s="30">
        <f t="shared" si="0"/>
        <v>17.100000000000001</v>
      </c>
      <c r="G65" s="31">
        <f t="shared" si="1"/>
        <v>17.100000000000001</v>
      </c>
    </row>
    <row r="66" spans="1:7" ht="62.25" customHeight="1" x14ac:dyDescent="0.25">
      <c r="A66" s="13" t="s">
        <v>198</v>
      </c>
      <c r="B66" s="15" t="s">
        <v>188</v>
      </c>
      <c r="C66" s="23"/>
      <c r="D66" s="23"/>
      <c r="E66" s="29">
        <v>171000</v>
      </c>
      <c r="F66" s="30" t="e">
        <f t="shared" si="0"/>
        <v>#DIV/0!</v>
      </c>
      <c r="G66" s="31" t="e">
        <f t="shared" si="1"/>
        <v>#DIV/0!</v>
      </c>
    </row>
    <row r="67" spans="1:7" ht="62.25" customHeight="1" x14ac:dyDescent="0.25">
      <c r="A67" s="13" t="s">
        <v>199</v>
      </c>
      <c r="B67" s="15" t="s">
        <v>200</v>
      </c>
      <c r="C67" s="23">
        <v>10000</v>
      </c>
      <c r="D67" s="23">
        <v>10000</v>
      </c>
      <c r="E67" s="29"/>
      <c r="F67" s="30">
        <f t="shared" si="0"/>
        <v>0</v>
      </c>
      <c r="G67" s="31">
        <f t="shared" si="1"/>
        <v>0</v>
      </c>
    </row>
    <row r="68" spans="1:7" ht="0.75" customHeight="1" x14ac:dyDescent="0.25">
      <c r="A68" s="13" t="s">
        <v>99</v>
      </c>
      <c r="B68" s="15" t="s">
        <v>98</v>
      </c>
      <c r="C68" s="23"/>
      <c r="D68" s="23"/>
      <c r="E68" s="29"/>
      <c r="F68" s="30" t="e">
        <f t="shared" si="0"/>
        <v>#DIV/0!</v>
      </c>
      <c r="G68" s="31" t="e">
        <f t="shared" si="1"/>
        <v>#DIV/0!</v>
      </c>
    </row>
    <row r="69" spans="1:7" ht="27" hidden="1" customHeight="1" x14ac:dyDescent="0.25">
      <c r="A69" s="13" t="s">
        <v>101</v>
      </c>
      <c r="B69" s="15" t="s">
        <v>100</v>
      </c>
      <c r="C69" s="23"/>
      <c r="D69" s="23"/>
      <c r="E69" s="29"/>
      <c r="F69" s="30" t="e">
        <f t="shared" si="0"/>
        <v>#DIV/0!</v>
      </c>
      <c r="G69" s="31" t="e">
        <f t="shared" si="1"/>
        <v>#DIV/0!</v>
      </c>
    </row>
    <row r="70" spans="1:7" ht="117.75" customHeight="1" x14ac:dyDescent="0.25">
      <c r="A70" s="13" t="s">
        <v>241</v>
      </c>
      <c r="B70" s="15" t="s">
        <v>244</v>
      </c>
      <c r="C70" s="23"/>
      <c r="D70" s="23"/>
      <c r="E70" s="29">
        <v>5000</v>
      </c>
      <c r="F70" s="30"/>
      <c r="G70" s="31"/>
    </row>
    <row r="71" spans="1:7" ht="27" customHeight="1" x14ac:dyDescent="0.25">
      <c r="A71" s="13" t="s">
        <v>242</v>
      </c>
      <c r="B71" s="15" t="s">
        <v>243</v>
      </c>
      <c r="C71" s="23"/>
      <c r="D71" s="23"/>
      <c r="E71" s="29">
        <v>5000</v>
      </c>
      <c r="F71" s="30"/>
      <c r="G71" s="31"/>
    </row>
    <row r="72" spans="1:7" ht="60" customHeight="1" x14ac:dyDescent="0.25">
      <c r="A72" s="13" t="s">
        <v>103</v>
      </c>
      <c r="B72" s="15" t="s">
        <v>102</v>
      </c>
      <c r="C72" s="23">
        <v>36200</v>
      </c>
      <c r="D72" s="23">
        <v>35000</v>
      </c>
      <c r="E72" s="29">
        <v>13100</v>
      </c>
      <c r="F72" s="30">
        <f t="shared" si="0"/>
        <v>0.37428571428571428</v>
      </c>
      <c r="G72" s="31">
        <f t="shared" si="1"/>
        <v>0.36187845303867405</v>
      </c>
    </row>
    <row r="73" spans="1:7" ht="59.25" customHeight="1" x14ac:dyDescent="0.25">
      <c r="A73" s="13" t="s">
        <v>105</v>
      </c>
      <c r="B73" s="15" t="s">
        <v>104</v>
      </c>
      <c r="C73" s="23"/>
      <c r="D73" s="23"/>
      <c r="E73" s="29">
        <v>15000</v>
      </c>
      <c r="F73" s="30" t="e">
        <f t="shared" si="0"/>
        <v>#DIV/0!</v>
      </c>
      <c r="G73" s="31" t="e">
        <f t="shared" si="1"/>
        <v>#DIV/0!</v>
      </c>
    </row>
    <row r="74" spans="1:7" ht="59.25" customHeight="1" x14ac:dyDescent="0.25">
      <c r="A74" s="13" t="s">
        <v>217</v>
      </c>
      <c r="B74" s="15" t="s">
        <v>218</v>
      </c>
      <c r="C74" s="23"/>
      <c r="D74" s="23"/>
      <c r="E74" s="29">
        <v>15000</v>
      </c>
      <c r="F74" s="30" t="e">
        <f t="shared" si="0"/>
        <v>#DIV/0!</v>
      </c>
      <c r="G74" s="31" t="e">
        <f t="shared" si="1"/>
        <v>#DIV/0!</v>
      </c>
    </row>
    <row r="75" spans="1:7" ht="78" customHeight="1" x14ac:dyDescent="0.25">
      <c r="A75" s="13" t="s">
        <v>219</v>
      </c>
      <c r="B75" s="15" t="s">
        <v>220</v>
      </c>
      <c r="C75" s="23"/>
      <c r="D75" s="23"/>
      <c r="E75" s="29">
        <v>11300</v>
      </c>
      <c r="F75" s="30" t="e">
        <f t="shared" ref="F75:F132" si="2">E75/D75</f>
        <v>#DIV/0!</v>
      </c>
      <c r="G75" s="31" t="e">
        <f t="shared" ref="G75:G132" si="3">E75/C75</f>
        <v>#DIV/0!</v>
      </c>
    </row>
    <row r="76" spans="1:7" ht="27" customHeight="1" x14ac:dyDescent="0.25">
      <c r="A76" s="13" t="s">
        <v>107</v>
      </c>
      <c r="B76" s="15" t="s">
        <v>106</v>
      </c>
      <c r="C76" s="23">
        <v>345651.01</v>
      </c>
      <c r="D76" s="23">
        <v>141000</v>
      </c>
      <c r="E76" s="29">
        <v>109316.45</v>
      </c>
      <c r="F76" s="30">
        <f t="shared" si="2"/>
        <v>0.77529397163120561</v>
      </c>
      <c r="G76" s="31">
        <f t="shared" si="3"/>
        <v>0.31626249262225503</v>
      </c>
    </row>
    <row r="77" spans="1:7" ht="45.75" customHeight="1" x14ac:dyDescent="0.25">
      <c r="A77" s="13" t="s">
        <v>109</v>
      </c>
      <c r="B77" s="15" t="s">
        <v>108</v>
      </c>
      <c r="C77" s="23">
        <v>345651.01</v>
      </c>
      <c r="D77" s="23">
        <v>141000</v>
      </c>
      <c r="E77" s="29">
        <v>109315.45</v>
      </c>
      <c r="F77" s="30">
        <f t="shared" si="2"/>
        <v>0.77528687943262409</v>
      </c>
      <c r="G77" s="31">
        <f t="shared" si="3"/>
        <v>0.31625959953075211</v>
      </c>
    </row>
    <row r="78" spans="1:7" ht="0.75" customHeight="1" x14ac:dyDescent="0.25">
      <c r="A78" s="13" t="s">
        <v>111</v>
      </c>
      <c r="B78" s="15" t="s">
        <v>110</v>
      </c>
      <c r="C78" s="23">
        <v>68704628.640000001</v>
      </c>
      <c r="D78" s="23"/>
      <c r="E78" s="29"/>
      <c r="F78" s="30" t="e">
        <f t="shared" si="2"/>
        <v>#DIV/0!</v>
      </c>
      <c r="G78" s="31">
        <f t="shared" si="3"/>
        <v>0</v>
      </c>
    </row>
    <row r="79" spans="1:7" ht="15" hidden="1" customHeight="1" x14ac:dyDescent="0.25">
      <c r="A79" s="13" t="s">
        <v>113</v>
      </c>
      <c r="B79" s="15" t="s">
        <v>112</v>
      </c>
      <c r="C79" s="23"/>
      <c r="D79" s="23"/>
      <c r="E79" s="29"/>
      <c r="F79" s="30" t="e">
        <f t="shared" si="2"/>
        <v>#DIV/0!</v>
      </c>
      <c r="G79" s="31" t="e">
        <f t="shared" si="3"/>
        <v>#DIV/0!</v>
      </c>
    </row>
    <row r="80" spans="1:7" ht="27" hidden="1" customHeight="1" x14ac:dyDescent="0.25">
      <c r="A80" s="13" t="s">
        <v>115</v>
      </c>
      <c r="B80" s="15" t="s">
        <v>114</v>
      </c>
      <c r="C80" s="23"/>
      <c r="D80" s="23"/>
      <c r="E80" s="29"/>
      <c r="F80" s="30" t="e">
        <f t="shared" si="2"/>
        <v>#DIV/0!</v>
      </c>
      <c r="G80" s="31" t="e">
        <f t="shared" si="3"/>
        <v>#DIV/0!</v>
      </c>
    </row>
    <row r="81" spans="1:7" ht="27" customHeight="1" x14ac:dyDescent="0.25">
      <c r="A81" s="13" t="s">
        <v>245</v>
      </c>
      <c r="B81" s="15" t="s">
        <v>246</v>
      </c>
      <c r="C81" s="23"/>
      <c r="D81" s="23"/>
      <c r="E81" s="29">
        <v>188.44</v>
      </c>
      <c r="F81" s="30"/>
      <c r="G81" s="31"/>
    </row>
    <row r="82" spans="1:7" ht="27" customHeight="1" x14ac:dyDescent="0.25">
      <c r="A82" s="13" t="s">
        <v>247</v>
      </c>
      <c r="B82" s="15" t="s">
        <v>248</v>
      </c>
      <c r="C82" s="23"/>
      <c r="D82" s="23"/>
      <c r="E82" s="29">
        <v>188.44</v>
      </c>
      <c r="F82" s="30"/>
      <c r="G82" s="31"/>
    </row>
    <row r="83" spans="1:7" ht="27" customHeight="1" x14ac:dyDescent="0.25">
      <c r="A83" s="13" t="s">
        <v>249</v>
      </c>
      <c r="B83" s="15" t="s">
        <v>250</v>
      </c>
      <c r="C83" s="23"/>
      <c r="D83" s="23"/>
      <c r="E83" s="29">
        <v>188.44</v>
      </c>
      <c r="F83" s="30"/>
      <c r="G83" s="31"/>
    </row>
    <row r="84" spans="1:7" ht="15" customHeight="1" x14ac:dyDescent="0.25">
      <c r="A84" s="13" t="s">
        <v>117</v>
      </c>
      <c r="B84" s="15" t="s">
        <v>116</v>
      </c>
      <c r="C84" s="23">
        <v>68704628.640000001</v>
      </c>
      <c r="D84" s="23">
        <v>99962346.620000005</v>
      </c>
      <c r="E84" s="29">
        <v>67355770.290000007</v>
      </c>
      <c r="F84" s="30">
        <f t="shared" si="2"/>
        <v>0.67381141567282665</v>
      </c>
      <c r="G84" s="31">
        <f t="shared" si="3"/>
        <v>0.98036728562979691</v>
      </c>
    </row>
    <row r="85" spans="1:7" ht="31.5" customHeight="1" x14ac:dyDescent="0.25">
      <c r="A85" s="13" t="s">
        <v>119</v>
      </c>
      <c r="B85" s="15" t="s">
        <v>118</v>
      </c>
      <c r="C85" s="23">
        <v>68767383.409999996</v>
      </c>
      <c r="D85" s="23">
        <v>99962346.620000005</v>
      </c>
      <c r="E85" s="29">
        <v>67355770.290000007</v>
      </c>
      <c r="F85" s="30">
        <f t="shared" si="2"/>
        <v>0.67381141567282665</v>
      </c>
      <c r="G85" s="31">
        <f t="shared" si="3"/>
        <v>0.97947263586308397</v>
      </c>
    </row>
    <row r="86" spans="1:7" ht="27" customHeight="1" x14ac:dyDescent="0.25">
      <c r="A86" s="13" t="s">
        <v>174</v>
      </c>
      <c r="B86" s="15" t="s">
        <v>120</v>
      </c>
      <c r="C86" s="23">
        <v>18952017</v>
      </c>
      <c r="D86" s="23">
        <v>23393290</v>
      </c>
      <c r="E86" s="29">
        <v>22541850</v>
      </c>
      <c r="F86" s="30">
        <f t="shared" si="2"/>
        <v>0.96360323836450534</v>
      </c>
      <c r="G86" s="31">
        <f t="shared" si="3"/>
        <v>1.1894169364664458</v>
      </c>
    </row>
    <row r="87" spans="1:7" ht="15" customHeight="1" x14ac:dyDescent="0.25">
      <c r="A87" s="13" t="s">
        <v>201</v>
      </c>
      <c r="B87" s="15" t="s">
        <v>121</v>
      </c>
      <c r="C87" s="23">
        <v>9032250</v>
      </c>
      <c r="D87" s="23">
        <v>8417000</v>
      </c>
      <c r="E87" s="29">
        <v>7074750</v>
      </c>
      <c r="F87" s="30">
        <f t="shared" si="2"/>
        <v>0.84053106807651179</v>
      </c>
      <c r="G87" s="31">
        <f t="shared" si="3"/>
        <v>0.78327659221124302</v>
      </c>
    </row>
    <row r="88" spans="1:7" ht="27" customHeight="1" x14ac:dyDescent="0.25">
      <c r="A88" s="13" t="s">
        <v>175</v>
      </c>
      <c r="B88" s="15" t="s">
        <v>122</v>
      </c>
      <c r="C88" s="23">
        <v>9032250</v>
      </c>
      <c r="D88" s="23">
        <v>8417000</v>
      </c>
      <c r="E88" s="29">
        <v>7074750</v>
      </c>
      <c r="F88" s="30">
        <f t="shared" si="2"/>
        <v>0.84053106807651179</v>
      </c>
      <c r="G88" s="31">
        <f t="shared" si="3"/>
        <v>0.78327659221124302</v>
      </c>
    </row>
    <row r="89" spans="1:7" ht="27" customHeight="1" x14ac:dyDescent="0.25">
      <c r="A89" s="13" t="s">
        <v>176</v>
      </c>
      <c r="B89" s="15" t="s">
        <v>123</v>
      </c>
      <c r="C89" s="23">
        <v>8909767</v>
      </c>
      <c r="D89" s="23">
        <v>14976290</v>
      </c>
      <c r="E89" s="29">
        <v>14507100</v>
      </c>
      <c r="F89" s="30">
        <f t="shared" si="2"/>
        <v>0.9686711461917471</v>
      </c>
      <c r="G89" s="31">
        <f t="shared" si="3"/>
        <v>1.6282243968893912</v>
      </c>
    </row>
    <row r="90" spans="1:7" ht="27" customHeight="1" x14ac:dyDescent="0.25">
      <c r="A90" s="13" t="s">
        <v>177</v>
      </c>
      <c r="B90" s="15" t="s">
        <v>124</v>
      </c>
      <c r="C90" s="23">
        <v>8909767</v>
      </c>
      <c r="D90" s="23">
        <v>14976290</v>
      </c>
      <c r="E90" s="29">
        <v>14507100</v>
      </c>
      <c r="F90" s="30">
        <f t="shared" si="2"/>
        <v>0.9686711461917471</v>
      </c>
      <c r="G90" s="31">
        <f t="shared" si="3"/>
        <v>1.6282243968893912</v>
      </c>
    </row>
    <row r="91" spans="1:7" ht="27" hidden="1" customHeight="1" x14ac:dyDescent="0.25">
      <c r="A91" s="13" t="s">
        <v>189</v>
      </c>
      <c r="B91" s="18" t="s">
        <v>190</v>
      </c>
      <c r="C91" s="23"/>
      <c r="D91" s="23"/>
      <c r="E91" s="29"/>
      <c r="F91" s="30" t="e">
        <f t="shared" si="2"/>
        <v>#DIV/0!</v>
      </c>
      <c r="G91" s="31" t="e">
        <f t="shared" si="3"/>
        <v>#DIV/0!</v>
      </c>
    </row>
    <row r="92" spans="1:7" ht="27" hidden="1" customHeight="1" x14ac:dyDescent="0.25">
      <c r="A92" s="13" t="s">
        <v>193</v>
      </c>
      <c r="B92" s="18" t="s">
        <v>194</v>
      </c>
      <c r="C92" s="23"/>
      <c r="D92" s="23"/>
      <c r="E92" s="29"/>
      <c r="F92" s="30" t="e">
        <f t="shared" si="2"/>
        <v>#DIV/0!</v>
      </c>
      <c r="G92" s="31" t="e">
        <f t="shared" si="3"/>
        <v>#DIV/0!</v>
      </c>
    </row>
    <row r="93" spans="1:7" ht="27" customHeight="1" x14ac:dyDescent="0.25">
      <c r="A93" s="13" t="s">
        <v>189</v>
      </c>
      <c r="B93" s="18" t="s">
        <v>190</v>
      </c>
      <c r="C93" s="23">
        <v>1010000</v>
      </c>
      <c r="D93" s="23">
        <v>960000</v>
      </c>
      <c r="E93" s="29">
        <v>960000</v>
      </c>
      <c r="F93" s="30"/>
      <c r="G93" s="31"/>
    </row>
    <row r="94" spans="1:7" ht="27" customHeight="1" x14ac:dyDescent="0.25">
      <c r="A94" s="13" t="s">
        <v>236</v>
      </c>
      <c r="B94" s="18" t="s">
        <v>194</v>
      </c>
      <c r="C94" s="23">
        <v>1010000</v>
      </c>
      <c r="D94" s="23">
        <v>960000</v>
      </c>
      <c r="E94" s="29">
        <v>960000</v>
      </c>
      <c r="F94" s="30"/>
      <c r="G94" s="31"/>
    </row>
    <row r="95" spans="1:7" ht="31.5" customHeight="1" x14ac:dyDescent="0.25">
      <c r="A95" s="13" t="s">
        <v>178</v>
      </c>
      <c r="B95" s="18" t="s">
        <v>125</v>
      </c>
      <c r="C95" s="23">
        <v>7621218</v>
      </c>
      <c r="D95" s="23">
        <v>6857687.7999999998</v>
      </c>
      <c r="E95" s="29">
        <v>1346563.1</v>
      </c>
      <c r="F95" s="30">
        <f t="shared" si="2"/>
        <v>0.19635818066841715</v>
      </c>
      <c r="G95" s="31">
        <f t="shared" si="3"/>
        <v>0.17668607563777863</v>
      </c>
    </row>
    <row r="96" spans="1:7" ht="31.5" customHeight="1" x14ac:dyDescent="0.25">
      <c r="A96" s="13" t="s">
        <v>223</v>
      </c>
      <c r="B96" s="18" t="s">
        <v>224</v>
      </c>
      <c r="C96" s="23">
        <v>421920</v>
      </c>
      <c r="D96" s="23"/>
      <c r="E96" s="29"/>
      <c r="F96" s="30" t="e">
        <f t="shared" si="2"/>
        <v>#DIV/0!</v>
      </c>
      <c r="G96" s="31">
        <f t="shared" si="3"/>
        <v>0</v>
      </c>
    </row>
    <row r="97" spans="1:7" ht="31.5" customHeight="1" x14ac:dyDescent="0.25">
      <c r="A97" s="13" t="s">
        <v>226</v>
      </c>
      <c r="B97" s="18" t="s">
        <v>225</v>
      </c>
      <c r="C97" s="23">
        <v>421920</v>
      </c>
      <c r="D97" s="23"/>
      <c r="E97" s="29"/>
      <c r="F97" s="30" t="e">
        <f t="shared" si="2"/>
        <v>#DIV/0!</v>
      </c>
      <c r="G97" s="31">
        <f t="shared" si="3"/>
        <v>0</v>
      </c>
    </row>
    <row r="98" spans="1:7" ht="35.25" customHeight="1" x14ac:dyDescent="0.25">
      <c r="A98" s="21" t="s">
        <v>191</v>
      </c>
      <c r="B98" s="19" t="s">
        <v>192</v>
      </c>
      <c r="C98" s="23">
        <v>133306</v>
      </c>
      <c r="D98" s="23">
        <v>163044</v>
      </c>
      <c r="E98" s="29">
        <v>163044</v>
      </c>
      <c r="F98" s="30">
        <f t="shared" si="2"/>
        <v>1</v>
      </c>
      <c r="G98" s="31">
        <f t="shared" si="3"/>
        <v>1.2230807315499677</v>
      </c>
    </row>
    <row r="99" spans="1:7" ht="33.75" customHeight="1" x14ac:dyDescent="0.25">
      <c r="A99" s="21" t="s">
        <v>211</v>
      </c>
      <c r="B99" s="19" t="s">
        <v>210</v>
      </c>
      <c r="C99" s="23">
        <v>133306</v>
      </c>
      <c r="D99" s="23">
        <v>163044</v>
      </c>
      <c r="E99" s="29">
        <v>163044</v>
      </c>
      <c r="F99" s="30">
        <f t="shared" si="2"/>
        <v>1</v>
      </c>
      <c r="G99" s="31">
        <f t="shared" si="3"/>
        <v>1.2230807315499677</v>
      </c>
    </row>
    <row r="100" spans="1:7" ht="92.25" customHeight="1" x14ac:dyDescent="0.25">
      <c r="A100" s="13" t="s">
        <v>179</v>
      </c>
      <c r="B100" s="15" t="s">
        <v>150</v>
      </c>
      <c r="C100" s="23">
        <v>4024995</v>
      </c>
      <c r="D100" s="23">
        <v>1754600</v>
      </c>
      <c r="E100" s="29"/>
      <c r="F100" s="30">
        <f t="shared" si="2"/>
        <v>0</v>
      </c>
      <c r="G100" s="31">
        <f t="shared" si="3"/>
        <v>0</v>
      </c>
    </row>
    <row r="101" spans="1:7" ht="93.75" customHeight="1" x14ac:dyDescent="0.25">
      <c r="A101" s="13" t="s">
        <v>180</v>
      </c>
      <c r="B101" s="15" t="s">
        <v>126</v>
      </c>
      <c r="C101" s="23">
        <v>4024995</v>
      </c>
      <c r="D101" s="23">
        <v>1754600</v>
      </c>
      <c r="E101" s="29"/>
      <c r="F101" s="30">
        <f t="shared" si="2"/>
        <v>0</v>
      </c>
      <c r="G101" s="31">
        <f t="shared" si="3"/>
        <v>0</v>
      </c>
    </row>
    <row r="102" spans="1:7" ht="93.75" customHeight="1" x14ac:dyDescent="0.25">
      <c r="A102" s="13" t="s">
        <v>206</v>
      </c>
      <c r="B102" s="15" t="s">
        <v>208</v>
      </c>
      <c r="C102" s="23"/>
      <c r="D102" s="23">
        <v>1100000</v>
      </c>
      <c r="E102" s="29"/>
      <c r="F102" s="30">
        <f t="shared" si="2"/>
        <v>0</v>
      </c>
      <c r="G102" s="31" t="e">
        <f t="shared" si="3"/>
        <v>#DIV/0!</v>
      </c>
    </row>
    <row r="103" spans="1:7" ht="93.75" customHeight="1" x14ac:dyDescent="0.25">
      <c r="A103" s="13" t="s">
        <v>207</v>
      </c>
      <c r="B103" s="15" t="s">
        <v>209</v>
      </c>
      <c r="C103" s="23"/>
      <c r="D103" s="23">
        <v>1100000</v>
      </c>
      <c r="E103" s="29"/>
      <c r="F103" s="30">
        <f t="shared" si="2"/>
        <v>0</v>
      </c>
      <c r="G103" s="31" t="e">
        <f t="shared" si="3"/>
        <v>#DIV/0!</v>
      </c>
    </row>
    <row r="104" spans="1:7" ht="93.75" customHeight="1" x14ac:dyDescent="0.25">
      <c r="A104" s="13" t="s">
        <v>237</v>
      </c>
      <c r="B104" s="15" t="s">
        <v>238</v>
      </c>
      <c r="C104" s="23"/>
      <c r="D104" s="23">
        <v>990000</v>
      </c>
      <c r="E104" s="29">
        <v>630000</v>
      </c>
      <c r="F104" s="30">
        <f t="shared" si="2"/>
        <v>0.63636363636363635</v>
      </c>
      <c r="G104" s="31"/>
    </row>
    <row r="105" spans="1:7" ht="93.75" customHeight="1" x14ac:dyDescent="0.25">
      <c r="A105" s="13" t="s">
        <v>239</v>
      </c>
      <c r="B105" s="15" t="s">
        <v>240</v>
      </c>
      <c r="C105" s="23"/>
      <c r="D105" s="23">
        <v>990000</v>
      </c>
      <c r="E105" s="29">
        <v>630000</v>
      </c>
      <c r="F105" s="30">
        <f t="shared" si="2"/>
        <v>0.63636363636363635</v>
      </c>
      <c r="G105" s="31"/>
    </row>
    <row r="106" spans="1:7" ht="93.75" customHeight="1" x14ac:dyDescent="0.25">
      <c r="A106" s="13" t="s">
        <v>202</v>
      </c>
      <c r="B106" s="15" t="s">
        <v>204</v>
      </c>
      <c r="C106" s="23"/>
      <c r="D106" s="23">
        <v>2281313</v>
      </c>
      <c r="E106" s="29"/>
      <c r="F106" s="30">
        <f t="shared" si="2"/>
        <v>0</v>
      </c>
      <c r="G106" s="31" t="e">
        <f t="shared" si="3"/>
        <v>#DIV/0!</v>
      </c>
    </row>
    <row r="107" spans="1:7" ht="93.75" customHeight="1" x14ac:dyDescent="0.25">
      <c r="A107" s="13" t="s">
        <v>203</v>
      </c>
      <c r="B107" s="15" t="s">
        <v>205</v>
      </c>
      <c r="C107" s="23"/>
      <c r="D107" s="23">
        <v>2281313</v>
      </c>
      <c r="E107" s="29"/>
      <c r="F107" s="30">
        <f t="shared" si="2"/>
        <v>0</v>
      </c>
      <c r="G107" s="31" t="e">
        <f t="shared" si="3"/>
        <v>#DIV/0!</v>
      </c>
    </row>
    <row r="108" spans="1:7" ht="47.25" x14ac:dyDescent="0.25">
      <c r="A108" s="13" t="s">
        <v>181</v>
      </c>
      <c r="B108" s="15" t="s">
        <v>158</v>
      </c>
      <c r="C108" s="23">
        <v>2860997</v>
      </c>
      <c r="D108" s="23"/>
      <c r="E108" s="29"/>
      <c r="F108" s="30" t="e">
        <f t="shared" si="2"/>
        <v>#DIV/0!</v>
      </c>
      <c r="G108" s="31">
        <f t="shared" si="3"/>
        <v>0</v>
      </c>
    </row>
    <row r="109" spans="1:7" ht="46.5" customHeight="1" x14ac:dyDescent="0.25">
      <c r="A109" s="13" t="s">
        <v>182</v>
      </c>
      <c r="B109" s="15" t="s">
        <v>158</v>
      </c>
      <c r="C109" s="23">
        <v>28860997</v>
      </c>
      <c r="D109" s="23"/>
      <c r="E109" s="29"/>
      <c r="F109" s="30" t="e">
        <f t="shared" si="2"/>
        <v>#DIV/0!</v>
      </c>
      <c r="G109" s="31">
        <f t="shared" si="3"/>
        <v>0</v>
      </c>
    </row>
    <row r="110" spans="1:7" ht="15" customHeight="1" x14ac:dyDescent="0.25">
      <c r="A110" s="13" t="s">
        <v>183</v>
      </c>
      <c r="B110" s="15" t="s">
        <v>127</v>
      </c>
      <c r="C110" s="23">
        <v>180000</v>
      </c>
      <c r="D110" s="23">
        <v>568730.80000000005</v>
      </c>
      <c r="E110" s="29">
        <v>553519.1</v>
      </c>
      <c r="F110" s="30">
        <f t="shared" si="2"/>
        <v>0.97325325092293213</v>
      </c>
      <c r="G110" s="31">
        <f t="shared" si="3"/>
        <v>3.0751061111111109</v>
      </c>
    </row>
    <row r="111" spans="1:7" ht="15" customHeight="1" x14ac:dyDescent="0.25">
      <c r="A111" s="13" t="s">
        <v>184</v>
      </c>
      <c r="B111" s="15" t="s">
        <v>128</v>
      </c>
      <c r="C111" s="23">
        <v>180000</v>
      </c>
      <c r="D111" s="23">
        <v>568730.80000000005</v>
      </c>
      <c r="E111" s="29">
        <v>553519.1</v>
      </c>
      <c r="F111" s="30">
        <f t="shared" si="2"/>
        <v>0.97325325092293213</v>
      </c>
      <c r="G111" s="31">
        <f t="shared" si="3"/>
        <v>3.0751061111111109</v>
      </c>
    </row>
    <row r="112" spans="1:7" ht="34.5" customHeight="1" x14ac:dyDescent="0.25">
      <c r="A112" s="13" t="s">
        <v>159</v>
      </c>
      <c r="B112" s="15" t="s">
        <v>129</v>
      </c>
      <c r="C112" s="23">
        <v>39951360.909999996</v>
      </c>
      <c r="D112" s="23">
        <v>64404406.82</v>
      </c>
      <c r="E112" s="29">
        <v>40563307.509999998</v>
      </c>
      <c r="F112" s="30">
        <f t="shared" si="2"/>
        <v>0.629821925436996</v>
      </c>
      <c r="G112" s="31">
        <f t="shared" si="3"/>
        <v>1.0153172904767513</v>
      </c>
    </row>
    <row r="113" spans="1:7" ht="45" customHeight="1" x14ac:dyDescent="0.25">
      <c r="A113" s="13" t="s">
        <v>160</v>
      </c>
      <c r="B113" s="15" t="s">
        <v>134</v>
      </c>
      <c r="C113" s="23">
        <v>39603343.719999999</v>
      </c>
      <c r="D113" s="23">
        <v>62733133.549999997</v>
      </c>
      <c r="E113" s="29">
        <v>40216539.560000002</v>
      </c>
      <c r="F113" s="30">
        <f t="shared" si="2"/>
        <v>0.64107334169663843</v>
      </c>
      <c r="G113" s="31">
        <f t="shared" si="3"/>
        <v>1.0154834360536666</v>
      </c>
    </row>
    <row r="114" spans="1:7" ht="45" customHeight="1" x14ac:dyDescent="0.25">
      <c r="A114" s="13" t="s">
        <v>161</v>
      </c>
      <c r="B114" s="15" t="s">
        <v>135</v>
      </c>
      <c r="C114" s="23">
        <v>39603343.719999999</v>
      </c>
      <c r="D114" s="23">
        <v>62733133.549999997</v>
      </c>
      <c r="E114" s="29">
        <v>40216539.560000002</v>
      </c>
      <c r="F114" s="30">
        <f t="shared" si="2"/>
        <v>0.64107334169663843</v>
      </c>
      <c r="G114" s="31">
        <f t="shared" si="3"/>
        <v>1.0154834360536666</v>
      </c>
    </row>
    <row r="115" spans="1:7" ht="78" customHeight="1" x14ac:dyDescent="0.25">
      <c r="A115" s="13" t="s">
        <v>162</v>
      </c>
      <c r="B115" s="15" t="s">
        <v>136</v>
      </c>
      <c r="C115" s="23">
        <v>148023.69</v>
      </c>
      <c r="D115" s="23">
        <v>386198</v>
      </c>
      <c r="E115" s="29">
        <v>130771.7</v>
      </c>
      <c r="F115" s="30">
        <f t="shared" si="2"/>
        <v>0.33861309483736324</v>
      </c>
      <c r="G115" s="31">
        <f t="shared" si="3"/>
        <v>0.88345115569001142</v>
      </c>
    </row>
    <row r="116" spans="1:7" ht="76.5" customHeight="1" x14ac:dyDescent="0.25">
      <c r="A116" s="13" t="s">
        <v>163</v>
      </c>
      <c r="B116" s="15" t="s">
        <v>137</v>
      </c>
      <c r="C116" s="23">
        <v>148023.69</v>
      </c>
      <c r="D116" s="23">
        <v>386198</v>
      </c>
      <c r="E116" s="29">
        <v>130771.7</v>
      </c>
      <c r="F116" s="30">
        <f t="shared" si="2"/>
        <v>0.33861309483736324</v>
      </c>
      <c r="G116" s="31">
        <f t="shared" si="3"/>
        <v>0.88345115569001142</v>
      </c>
    </row>
    <row r="117" spans="1:7" ht="81.75" customHeight="1" x14ac:dyDescent="0.25">
      <c r="A117" s="13" t="s">
        <v>164</v>
      </c>
      <c r="B117" s="15" t="s">
        <v>138</v>
      </c>
      <c r="C117" s="23"/>
      <c r="D117" s="23">
        <v>946803</v>
      </c>
      <c r="E117" s="29"/>
      <c r="F117" s="30">
        <f t="shared" si="2"/>
        <v>0</v>
      </c>
      <c r="G117" s="31" t="e">
        <f t="shared" si="3"/>
        <v>#DIV/0!</v>
      </c>
    </row>
    <row r="118" spans="1:7" ht="75" customHeight="1" x14ac:dyDescent="0.25">
      <c r="A118" s="13" t="s">
        <v>165</v>
      </c>
      <c r="B118" s="15" t="s">
        <v>139</v>
      </c>
      <c r="C118" s="23"/>
      <c r="D118" s="23">
        <v>946803</v>
      </c>
      <c r="E118" s="29"/>
      <c r="F118" s="30">
        <f t="shared" si="2"/>
        <v>0</v>
      </c>
      <c r="G118" s="31" t="e">
        <f t="shared" si="3"/>
        <v>#DIV/0!</v>
      </c>
    </row>
    <row r="119" spans="1:7" ht="46.5" customHeight="1" x14ac:dyDescent="0.25">
      <c r="A119" s="13" t="s">
        <v>167</v>
      </c>
      <c r="B119" s="15" t="s">
        <v>130</v>
      </c>
      <c r="C119" s="23">
        <v>199993.5</v>
      </c>
      <c r="D119" s="23">
        <v>287995</v>
      </c>
      <c r="E119" s="29">
        <v>215996.25</v>
      </c>
      <c r="F119" s="30">
        <f t="shared" si="2"/>
        <v>0.75</v>
      </c>
      <c r="G119" s="31">
        <f t="shared" si="3"/>
        <v>1.0800163505313922</v>
      </c>
    </row>
    <row r="120" spans="1:7" ht="49.5" customHeight="1" x14ac:dyDescent="0.25">
      <c r="A120" s="13" t="s">
        <v>168</v>
      </c>
      <c r="B120" s="15" t="s">
        <v>131</v>
      </c>
      <c r="C120" s="23">
        <v>199993.5</v>
      </c>
      <c r="D120" s="23">
        <v>287995</v>
      </c>
      <c r="E120" s="29">
        <v>215996.25</v>
      </c>
      <c r="F120" s="30">
        <f t="shared" si="2"/>
        <v>0.75</v>
      </c>
      <c r="G120" s="31">
        <f t="shared" si="3"/>
        <v>1.0800163505313922</v>
      </c>
    </row>
    <row r="121" spans="1:7" ht="51.75" customHeight="1" x14ac:dyDescent="0.25">
      <c r="A121" s="13" t="s">
        <v>166</v>
      </c>
      <c r="B121" s="15" t="s">
        <v>132</v>
      </c>
      <c r="C121" s="23"/>
      <c r="D121" s="23">
        <v>50277.27</v>
      </c>
      <c r="E121" s="29"/>
      <c r="F121" s="30">
        <f t="shared" si="2"/>
        <v>0</v>
      </c>
      <c r="G121" s="31" t="e">
        <f t="shared" si="3"/>
        <v>#DIV/0!</v>
      </c>
    </row>
    <row r="122" spans="1:7" ht="65.25" customHeight="1" x14ac:dyDescent="0.25">
      <c r="A122" s="13" t="s">
        <v>212</v>
      </c>
      <c r="B122" s="15" t="s">
        <v>133</v>
      </c>
      <c r="C122" s="23"/>
      <c r="D122" s="23">
        <v>50277.27</v>
      </c>
      <c r="E122" s="29"/>
      <c r="F122" s="30">
        <f t="shared" si="2"/>
        <v>0</v>
      </c>
      <c r="G122" s="31" t="e">
        <f t="shared" si="3"/>
        <v>#DIV/0!</v>
      </c>
    </row>
    <row r="123" spans="1:7" ht="15" customHeight="1" x14ac:dyDescent="0.25">
      <c r="A123" s="13" t="s">
        <v>169</v>
      </c>
      <c r="B123" s="15" t="s">
        <v>140</v>
      </c>
      <c r="C123" s="23">
        <v>2242787.5</v>
      </c>
      <c r="D123" s="23">
        <v>4346962</v>
      </c>
      <c r="E123" s="29">
        <v>2904049.68</v>
      </c>
      <c r="F123" s="30">
        <f t="shared" si="2"/>
        <v>0.6680641974786069</v>
      </c>
      <c r="G123" s="31">
        <f t="shared" si="3"/>
        <v>1.2948394263834626</v>
      </c>
    </row>
    <row r="124" spans="1:7" ht="62.25" customHeight="1" x14ac:dyDescent="0.25">
      <c r="A124" s="13" t="s">
        <v>170</v>
      </c>
      <c r="B124" s="15" t="s">
        <v>141</v>
      </c>
      <c r="C124" s="23">
        <v>2081672</v>
      </c>
      <c r="D124" s="23">
        <v>3891660</v>
      </c>
      <c r="E124" s="29">
        <v>2488746.9300000002</v>
      </c>
      <c r="F124" s="30">
        <f t="shared" si="2"/>
        <v>0.63950780129816076</v>
      </c>
      <c r="G124" s="31">
        <f t="shared" si="3"/>
        <v>1.1955519073129677</v>
      </c>
    </row>
    <row r="125" spans="1:7" ht="75" customHeight="1" x14ac:dyDescent="0.25">
      <c r="A125" s="22" t="s">
        <v>171</v>
      </c>
      <c r="B125" s="15" t="s">
        <v>142</v>
      </c>
      <c r="C125" s="23">
        <v>2081672</v>
      </c>
      <c r="D125" s="23">
        <v>3891660</v>
      </c>
      <c r="E125" s="29">
        <v>2488746.9300000002</v>
      </c>
      <c r="F125" s="30">
        <f t="shared" si="2"/>
        <v>0.63950780129816076</v>
      </c>
      <c r="G125" s="31">
        <f t="shared" si="3"/>
        <v>1.1955519073129677</v>
      </c>
    </row>
    <row r="126" spans="1:7" ht="31.5" customHeight="1" x14ac:dyDescent="0.25">
      <c r="A126" s="20" t="s">
        <v>172</v>
      </c>
      <c r="B126" s="15" t="s">
        <v>143</v>
      </c>
      <c r="C126" s="23">
        <v>161115.5</v>
      </c>
      <c r="D126" s="23">
        <v>455302</v>
      </c>
      <c r="E126" s="29">
        <v>415302.75</v>
      </c>
      <c r="F126" s="30">
        <f t="shared" si="2"/>
        <v>0.91214787108336881</v>
      </c>
      <c r="G126" s="31">
        <f t="shared" si="3"/>
        <v>2.5776709875834416</v>
      </c>
    </row>
    <row r="127" spans="1:7" ht="31.5" customHeight="1" x14ac:dyDescent="0.25">
      <c r="A127" s="20" t="s">
        <v>173</v>
      </c>
      <c r="B127" s="15" t="s">
        <v>144</v>
      </c>
      <c r="C127" s="23">
        <v>161115.5</v>
      </c>
      <c r="D127" s="23">
        <v>455302</v>
      </c>
      <c r="E127" s="29">
        <v>415302.75</v>
      </c>
      <c r="F127" s="30">
        <f t="shared" si="2"/>
        <v>0.91214787108336881</v>
      </c>
      <c r="G127" s="31">
        <f t="shared" si="3"/>
        <v>2.5776709875834416</v>
      </c>
    </row>
    <row r="128" spans="1:7" ht="60.75" customHeight="1" x14ac:dyDescent="0.25">
      <c r="A128" s="13" t="s">
        <v>146</v>
      </c>
      <c r="B128" s="15" t="s">
        <v>145</v>
      </c>
      <c r="C128" s="23">
        <v>-62754.77</v>
      </c>
      <c r="D128" s="23"/>
      <c r="E128" s="29"/>
      <c r="F128" s="30" t="e">
        <f t="shared" si="2"/>
        <v>#DIV/0!</v>
      </c>
      <c r="G128" s="31">
        <f t="shared" si="3"/>
        <v>0</v>
      </c>
    </row>
    <row r="129" spans="1:7" ht="54" customHeight="1" x14ac:dyDescent="0.25">
      <c r="A129" s="13" t="s">
        <v>185</v>
      </c>
      <c r="B129" s="15" t="s">
        <v>147</v>
      </c>
      <c r="C129" s="23">
        <v>-62754.77</v>
      </c>
      <c r="D129" s="23"/>
      <c r="E129" s="29"/>
      <c r="F129" s="30" t="e">
        <f t="shared" si="2"/>
        <v>#DIV/0!</v>
      </c>
      <c r="G129" s="31">
        <f t="shared" si="3"/>
        <v>0</v>
      </c>
    </row>
    <row r="130" spans="1:7" ht="58.5" customHeight="1" x14ac:dyDescent="0.25">
      <c r="A130" s="13" t="s">
        <v>227</v>
      </c>
      <c r="B130" s="15" t="s">
        <v>147</v>
      </c>
      <c r="C130" s="23">
        <v>-62754.77</v>
      </c>
      <c r="D130" s="23"/>
      <c r="E130" s="29"/>
      <c r="F130" s="30" t="e">
        <f t="shared" si="2"/>
        <v>#DIV/0!</v>
      </c>
      <c r="G130" s="31">
        <f t="shared" si="3"/>
        <v>0</v>
      </c>
    </row>
    <row r="131" spans="1:7" ht="0.75" customHeight="1" x14ac:dyDescent="0.25">
      <c r="A131" s="14"/>
      <c r="B131" s="16"/>
      <c r="C131" s="24">
        <v>118</v>
      </c>
      <c r="D131" s="24"/>
      <c r="E131" s="29"/>
      <c r="F131" s="30" t="e">
        <f t="shared" si="2"/>
        <v>#DIV/0!</v>
      </c>
      <c r="G131" s="31">
        <f t="shared" si="3"/>
        <v>0</v>
      </c>
    </row>
    <row r="132" spans="1:7" ht="15.75" x14ac:dyDescent="0.25">
      <c r="A132" s="17" t="s">
        <v>151</v>
      </c>
      <c r="B132" s="17"/>
      <c r="C132" s="23">
        <v>118745501.04000001</v>
      </c>
      <c r="D132" s="23">
        <v>149212462.62</v>
      </c>
      <c r="E132" s="29">
        <v>93478682.609999999</v>
      </c>
      <c r="F132" s="30">
        <f t="shared" si="2"/>
        <v>0.62648039559579249</v>
      </c>
      <c r="G132" s="31">
        <f t="shared" si="3"/>
        <v>0.78721873074173354</v>
      </c>
    </row>
    <row r="133" spans="1:7" ht="15.75" x14ac:dyDescent="0.25">
      <c r="A133" s="9"/>
      <c r="B133" s="9"/>
      <c r="C133" s="9"/>
      <c r="D133" s="9"/>
      <c r="E133" s="9"/>
      <c r="F133" s="32"/>
      <c r="G133" s="32"/>
    </row>
    <row r="134" spans="1:7" ht="15.75" x14ac:dyDescent="0.25">
      <c r="A134" s="9"/>
      <c r="B134" s="9"/>
      <c r="C134" s="9"/>
      <c r="D134" s="9"/>
      <c r="E134" s="9"/>
    </row>
  </sheetData>
  <mergeCells count="9">
    <mergeCell ref="A3:E3"/>
    <mergeCell ref="A1:B1"/>
    <mergeCell ref="F5:F6"/>
    <mergeCell ref="G5:G6"/>
    <mergeCell ref="B5:B6"/>
    <mergeCell ref="A5:A6"/>
    <mergeCell ref="E5:E6"/>
    <mergeCell ref="D5:D6"/>
    <mergeCell ref="C5:C6"/>
  </mergeCells>
  <pageMargins left="0.19685039370078741" right="0.19685039370078741" top="0.59055118110236227" bottom="0" header="0" footer="0"/>
  <pageSetup paperSize="9" scale="59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Администратор</cp:lastModifiedBy>
  <cp:lastPrinted>2018-08-24T05:53:12Z</cp:lastPrinted>
  <dcterms:created xsi:type="dcterms:W3CDTF">2016-07-05T13:04:41Z</dcterms:created>
  <dcterms:modified xsi:type="dcterms:W3CDTF">2018-11-01T14:15:44Z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