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  <c r="E73" i="1"/>
  <c r="D73" i="1"/>
  <c r="C73" i="1"/>
  <c r="D98" i="1"/>
  <c r="C98" i="1"/>
  <c r="D97" i="1"/>
  <c r="C97" i="1"/>
  <c r="D95" i="1"/>
  <c r="D94" i="1" s="1"/>
  <c r="D93" i="1" s="1"/>
  <c r="C95" i="1"/>
  <c r="C94" i="1"/>
  <c r="C93" i="1"/>
  <c r="D78" i="1"/>
  <c r="D77" i="1" s="1"/>
  <c r="C78" i="1"/>
  <c r="C77" i="1" s="1"/>
  <c r="D91" i="1"/>
  <c r="C91" i="1"/>
  <c r="D89" i="1"/>
  <c r="C89" i="1"/>
  <c r="E89" i="1"/>
  <c r="D75" i="1"/>
  <c r="C75" i="1"/>
  <c r="D71" i="1"/>
  <c r="C71" i="1"/>
  <c r="D68" i="1"/>
  <c r="C68" i="1"/>
  <c r="D67" i="1"/>
  <c r="C67" i="1"/>
  <c r="D66" i="1"/>
  <c r="C66" i="1"/>
  <c r="E68" i="1"/>
  <c r="D64" i="1"/>
  <c r="C64" i="1"/>
  <c r="D62" i="1"/>
  <c r="C62" i="1"/>
  <c r="C61" i="1" s="1"/>
  <c r="D51" i="1"/>
  <c r="C51" i="1"/>
  <c r="C50" i="1" s="1"/>
  <c r="C49" i="1" s="1"/>
  <c r="D50" i="1"/>
  <c r="D53" i="1"/>
  <c r="C53" i="1"/>
  <c r="E53" i="1"/>
  <c r="E57" i="1"/>
  <c r="D49" i="1"/>
  <c r="D45" i="1"/>
  <c r="D44" i="1" s="1"/>
  <c r="C45" i="1"/>
  <c r="C44" i="1" s="1"/>
  <c r="E45" i="1"/>
  <c r="D42" i="1"/>
  <c r="C42" i="1"/>
  <c r="D41" i="1"/>
  <c r="C41" i="1"/>
  <c r="D39" i="1"/>
  <c r="C39" i="1"/>
  <c r="D37" i="1"/>
  <c r="D36" i="1" s="1"/>
  <c r="D35" i="1" s="1"/>
  <c r="C37" i="1"/>
  <c r="D33" i="1"/>
  <c r="C33" i="1"/>
  <c r="D32" i="1"/>
  <c r="C32" i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C70" i="1" l="1"/>
  <c r="C60" i="1" s="1"/>
  <c r="C59" i="1" s="1"/>
  <c r="D61" i="1"/>
  <c r="D60" i="1" s="1"/>
  <c r="D59" i="1" s="1"/>
  <c r="C36" i="1"/>
  <c r="C35" i="1" s="1"/>
  <c r="C14" i="1" s="1"/>
  <c r="D27" i="1"/>
  <c r="D14" i="1" s="1"/>
  <c r="C100" i="1" l="1"/>
  <c r="D100" i="1"/>
  <c r="E64" i="1"/>
  <c r="E95" i="1" l="1"/>
  <c r="E39" i="1" l="1"/>
  <c r="E78" i="1" l="1"/>
  <c r="E71" i="1"/>
  <c r="E91" i="1"/>
  <c r="E67" i="1" l="1"/>
  <c r="E66" i="1" s="1"/>
  <c r="E77" i="1"/>
  <c r="E70" i="1" s="1"/>
  <c r="E98" i="1"/>
  <c r="E97" i="1" s="1"/>
  <c r="E94" i="1"/>
  <c r="E62" i="1"/>
  <c r="E61" i="1" s="1"/>
  <c r="E37" i="1"/>
  <c r="E36" i="1" s="1"/>
  <c r="E30" i="1"/>
  <c r="E28" i="1"/>
  <c r="E75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93" i="1" l="1"/>
  <c r="E35" i="1"/>
  <c r="E27" i="1"/>
  <c r="E14" i="1" l="1"/>
  <c r="E60" i="1"/>
  <c r="E59" i="1" s="1"/>
  <c r="E100" i="1" s="1"/>
</calcChain>
</file>

<file path=xl/sharedStrings.xml><?xml version="1.0" encoding="utf-8"?>
<sst xmlns="http://schemas.openxmlformats.org/spreadsheetml/2006/main" count="173" uniqueCount="171">
  <si>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</si>
  <si>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</si>
  <si>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</si>
  <si>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</si>
  <si>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</si>
  <si>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</si>
  <si>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</si>
  <si>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</si>
  <si>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</si>
  <si>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</si>
  <si>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</si>
  <si>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</si>
  <si>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</si>
  <si>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</si>
  <si>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</si>
  <si>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</si>
  <si>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</si>
  <si>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</si>
  <si>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</si>
  <si>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</si>
  <si>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</si>
  <si>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</si>
  <si>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</si>
  <si>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</si>
  <si>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</si>
  <si>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</si>
  <si>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</si>
  <si>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</si>
  <si>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</si>
  <si>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</si>
  <si>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</si>
  <si>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</si>
  <si>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</si>
  <si>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</si>
  <si>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</si>
  <si>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</si>
  <si>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</si>
  <si>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</si>
  <si>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</si>
  <si>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</si>
  <si>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</si>
  <si>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</si>
  <si>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</si>
  <si>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</si>
  <si>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</si>
  <si>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</si>
  <si>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</si>
  <si>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</si>
  <si>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</si>
  <si>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</si>
  <si>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</si>
  <si>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</si>
  <si>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</si>
  <si>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</si>
  <si>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</si>
  <si>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</si>
  <si>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</si>
  <si>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</si>
  <si>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</si>
  <si>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</si>
  <si>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</si>
  <si>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</si>
  <si>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</si>
  <si>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</si>
  <si>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</si>
  <si>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</si>
  <si>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</si>
  <si>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</si>
  <si>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</si>
  <si>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</si>
  <si>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</si>
  <si>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</si>
  <si>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</si>
  <si>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</si>
  <si>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</si>
  <si>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</si>
  <si>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</si>
  <si>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</si>
  <si>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</si>
  <si>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</si>
  <si>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</si>
  <si>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</si>
  <si>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</si>
  <si>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</si>
  <si>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</si>
  <si>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</si>
  <si>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</si>
  <si>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</si>
  <si>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</si>
  <si>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</si>
  <si>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</si>
  <si>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</si>
  <si>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</si>
  <si>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</si>
  <si>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</si>
  <si>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</si>
  <si>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</si>
  <si>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</si>
  <si>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</si>
  <si>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</si>
  <si>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</si>
  <si>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</si>
  <si>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</si>
  <si>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</si>
  <si>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</si>
  <si>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</si>
  <si>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</si>
  <si>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</si>
  <si>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</si>
  <si>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</si>
  <si>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</si>
  <si>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</si>
  <si>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</si>
  <si>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</si>
  <si>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</si>
  <si>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</si>
  <si>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</si>
  <si>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</si>
  <si>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</si>
  <si>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</si>
  <si>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</si>
  <si>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</si>
  <si>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</si>
  <si>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</si>
  <si>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</si>
  <si>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</si>
  <si>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</si>
  <si>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</si>
  <si>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</si>
  <si>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</si>
  <si>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</si>
  <si>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</si>
  <si>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</si>
  <si>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</si>
  <si>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</si>
  <si>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</si>
  <si>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</si>
  <si>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</si>
  <si>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</si>
  <si>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</si>
  <si>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</si>
  <si>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</si>
  <si>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</si>
  <si>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</si>
  <si>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</si>
  <si>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</si>
  <si>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</si>
  <si>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</si>
  <si>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</si>
  <si>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</si>
  <si>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</si>
  <si>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</si>
  <si>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</si>
  <si>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</si>
  <si>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</si>
  <si>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</si>
  <si>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</si>
  <si>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</si>
  <si>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</si>
  <si>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</si>
  <si>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</si>
  <si>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</si>
  <si>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</si>
  <si>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 xml:space="preserve">«О бюджете Жирятинского района  на 2018 год </t>
  </si>
  <si>
    <t>и на плановый период 2019 и 2020 годов"</t>
  </si>
  <si>
    <t xml:space="preserve">                                                                                                             от «  »                       2017 г.  №</t>
  </si>
  <si>
    <t xml:space="preserve">Прогнозируемые доходы  бюджета Жирятинского района  на 2018 год и на плановый период        2019-2020 годов  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</si>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</sst>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1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B74" sqref="B7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150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165</v>
      </c>
    </row>
    <row r="5" spans="1:5" x14ac:dyDescent="0.25">
      <c r="E5" s="1" t="s">
        <v>163</v>
      </c>
    </row>
    <row r="6" spans="1:5" x14ac:dyDescent="0.25">
      <c r="B6" s="89" t="s">
        <v>164</v>
      </c>
      <c r="C6" s="89"/>
      <c r="D6" s="89"/>
      <c r="E6" s="89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1" t="s">
        <v>166</v>
      </c>
      <c r="B9" s="81"/>
      <c r="C9" s="81"/>
      <c r="D9" s="81"/>
      <c r="E9" s="81"/>
    </row>
    <row r="10" spans="1:5" x14ac:dyDescent="0.25">
      <c r="E10" s="2" t="s">
        <v>2</v>
      </c>
    </row>
    <row r="11" spans="1:5" x14ac:dyDescent="0.25">
      <c r="A11" s="82" t="s">
        <v>98</v>
      </c>
      <c r="B11" s="84" t="s">
        <v>3</v>
      </c>
      <c r="C11" s="90" t="s">
        <v>156</v>
      </c>
      <c r="D11" s="90" t="s">
        <v>157</v>
      </c>
      <c r="E11" s="87" t="s">
        <v>158</v>
      </c>
    </row>
    <row r="12" spans="1:5" x14ac:dyDescent="0.25">
      <c r="A12" s="83"/>
      <c r="B12" s="85"/>
      <c r="C12" s="85"/>
      <c r="D12" s="85"/>
      <c r="E12" s="88"/>
    </row>
    <row r="13" spans="1:5" x14ac:dyDescent="0.25">
      <c r="A13" s="83"/>
      <c r="B13" s="86"/>
      <c r="C13" s="86"/>
      <c r="D13" s="86"/>
      <c r="E13" s="88"/>
    </row>
    <row r="14" spans="1:5" x14ac:dyDescent="0.25">
      <c r="A14" s="5" t="s">
        <v>4</v>
      </c>
      <c r="B14" s="6" t="s">
        <v>5</v>
      </c>
      <c r="C14" s="9">
        <f>C15+C21+C27+C32+C35+C44+C49+C53</f>
        <v>49250116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40073110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40073110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39660360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102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107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108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109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110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159</v>
      </c>
      <c r="B38" s="55" t="s">
        <v>160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63</v>
      </c>
      <c r="B48" s="54" t="s">
        <v>64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65</v>
      </c>
      <c r="B49" s="56" t="s">
        <v>66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67</v>
      </c>
      <c r="B50" s="21" t="s">
        <v>68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97</v>
      </c>
      <c r="B51" s="57" t="s">
        <v>70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69</v>
      </c>
      <c r="B52" s="21" t="s">
        <v>71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72</v>
      </c>
      <c r="B53" s="5" t="s">
        <v>73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167</v>
      </c>
      <c r="B54" s="10" t="s">
        <v>154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168</v>
      </c>
      <c r="B55" s="10" t="s">
        <v>155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152</v>
      </c>
      <c r="B56" s="10" t="s">
        <v>153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74</v>
      </c>
      <c r="B57" s="13" t="s">
        <v>75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76</v>
      </c>
      <c r="B58" s="12" t="s">
        <v>77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78</v>
      </c>
      <c r="B59" s="28" t="s">
        <v>79</v>
      </c>
      <c r="C59" s="29">
        <f t="shared" ref="C59:D59" si="18">C60</f>
        <v>84963929.849999994</v>
      </c>
      <c r="D59" s="29">
        <f t="shared" si="18"/>
        <v>77764203.590000004</v>
      </c>
      <c r="E59" s="29">
        <f>E60</f>
        <v>78457174.650000006</v>
      </c>
    </row>
    <row r="60" spans="1:5" ht="25.5" x14ac:dyDescent="0.25">
      <c r="A60" s="37" t="s">
        <v>80</v>
      </c>
      <c r="B60" s="28" t="s">
        <v>81</v>
      </c>
      <c r="C60" s="29">
        <f>C61+C66+C70+C93</f>
        <v>84963929.849999994</v>
      </c>
      <c r="D60" s="29">
        <f>D61+D66+D70+D93</f>
        <v>77764203.590000004</v>
      </c>
      <c r="E60" s="29">
        <f>E61+E66+E70+E93</f>
        <v>78457174.650000006</v>
      </c>
    </row>
    <row r="61" spans="1:5" ht="25.5" x14ac:dyDescent="0.25">
      <c r="A61" s="27" t="s">
        <v>127</v>
      </c>
      <c r="B61" s="28" t="s">
        <v>82</v>
      </c>
      <c r="C61" s="29">
        <f t="shared" ref="C61:D61" si="19">C62+C64</f>
        <v>16337000</v>
      </c>
      <c r="D61" s="29">
        <f t="shared" si="19"/>
        <v>8882312</v>
      </c>
      <c r="E61" s="29">
        <f>E62+E64</f>
        <v>8521312</v>
      </c>
    </row>
    <row r="62" spans="1:5" x14ac:dyDescent="0.25">
      <c r="A62" s="30" t="s">
        <v>125</v>
      </c>
      <c r="B62" s="31" t="s">
        <v>83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123</v>
      </c>
      <c r="B63" s="33" t="s">
        <v>84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126</v>
      </c>
      <c r="B64" s="31" t="s">
        <v>85</v>
      </c>
      <c r="C64" s="59">
        <f t="shared" ref="C64:D64" si="21">C65</f>
        <v>7920000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124</v>
      </c>
      <c r="B65" s="33" t="s">
        <v>86</v>
      </c>
      <c r="C65" s="72">
        <v>7920000</v>
      </c>
      <c r="D65" s="72">
        <v>1332312</v>
      </c>
      <c r="E65" s="34">
        <v>1577312</v>
      </c>
    </row>
    <row r="66" spans="1:5" ht="25.5" x14ac:dyDescent="0.25">
      <c r="A66" s="35" t="s">
        <v>128</v>
      </c>
      <c r="B66" s="36" t="s">
        <v>119</v>
      </c>
      <c r="C66" s="29">
        <f t="shared" ref="C66:D68" si="22">C67</f>
        <v>187200</v>
      </c>
      <c r="D66" s="29">
        <f t="shared" si="22"/>
        <v>187200</v>
      </c>
      <c r="E66" s="29">
        <f>E67</f>
        <v>187200</v>
      </c>
    </row>
    <row r="67" spans="1:5" x14ac:dyDescent="0.25">
      <c r="A67" s="30" t="s">
        <v>129</v>
      </c>
      <c r="B67" s="33" t="s">
        <v>120</v>
      </c>
      <c r="C67" s="34">
        <f t="shared" si="22"/>
        <v>187200</v>
      </c>
      <c r="D67" s="34">
        <f t="shared" si="22"/>
        <v>187200</v>
      </c>
      <c r="E67" s="34">
        <f>E68</f>
        <v>187200</v>
      </c>
    </row>
    <row r="68" spans="1:5" x14ac:dyDescent="0.25">
      <c r="A68" s="30" t="s">
        <v>130</v>
      </c>
      <c r="B68" s="33" t="s">
        <v>121</v>
      </c>
      <c r="C68" s="34">
        <f t="shared" si="22"/>
        <v>187200</v>
      </c>
      <c r="D68" s="34">
        <f t="shared" si="22"/>
        <v>187200</v>
      </c>
      <c r="E68" s="34">
        <f>E69</f>
        <v>187200</v>
      </c>
    </row>
    <row r="69" spans="1:5" ht="38.25" x14ac:dyDescent="0.25">
      <c r="A69" s="30"/>
      <c r="B69" s="33" t="s">
        <v>122</v>
      </c>
      <c r="C69" s="73">
        <v>187200</v>
      </c>
      <c r="D69" s="73">
        <v>187200</v>
      </c>
      <c r="E69" s="34">
        <v>187200</v>
      </c>
    </row>
    <row r="70" spans="1:5" ht="25.5" x14ac:dyDescent="0.25">
      <c r="A70" s="37" t="s">
        <v>131</v>
      </c>
      <c r="B70" s="28" t="s">
        <v>87</v>
      </c>
      <c r="C70" s="29">
        <f t="shared" ref="C70" si="23">C71+C75+C77+C89+C91</f>
        <v>64388072.849999994</v>
      </c>
      <c r="D70" s="29">
        <f>D71+D73+D75+D77+D89+D91</f>
        <v>65662995.589999996</v>
      </c>
      <c r="E70" s="29">
        <f>E71+E73+E75+E77+E89+E91</f>
        <v>66711154.649999999</v>
      </c>
    </row>
    <row r="71" spans="1:5" ht="25.5" x14ac:dyDescent="0.25">
      <c r="A71" s="30" t="s">
        <v>132</v>
      </c>
      <c r="B71" s="31" t="s">
        <v>88</v>
      </c>
      <c r="C71" s="26">
        <f t="shared" ref="C71:D71" si="24">C72</f>
        <v>287995</v>
      </c>
      <c r="D71" s="26">
        <f t="shared" si="24"/>
        <v>291052</v>
      </c>
      <c r="E71" s="26">
        <f>E72</f>
        <v>301514</v>
      </c>
    </row>
    <row r="72" spans="1:5" ht="38.25" x14ac:dyDescent="0.25">
      <c r="A72" s="30" t="s">
        <v>133</v>
      </c>
      <c r="B72" s="39" t="s">
        <v>89</v>
      </c>
      <c r="C72" s="40">
        <v>287995</v>
      </c>
      <c r="D72" s="40">
        <v>291052</v>
      </c>
      <c r="E72" s="34">
        <v>301514</v>
      </c>
    </row>
    <row r="73" spans="1:5" ht="51" x14ac:dyDescent="0.25">
      <c r="A73" s="30" t="s">
        <v>161</v>
      </c>
      <c r="B73" s="33" t="s">
        <v>169</v>
      </c>
      <c r="C73" s="74">
        <f>C74</f>
        <v>0</v>
      </c>
      <c r="D73" s="74">
        <f t="shared" ref="D73:E73" si="25">D74</f>
        <v>802</v>
      </c>
      <c r="E73" s="74">
        <f t="shared" si="25"/>
        <v>2084</v>
      </c>
    </row>
    <row r="74" spans="1:5" ht="51" x14ac:dyDescent="0.25">
      <c r="A74" s="30" t="s">
        <v>162</v>
      </c>
      <c r="B74" s="33" t="s">
        <v>170</v>
      </c>
      <c r="C74" s="74">
        <v>0</v>
      </c>
      <c r="D74" s="74">
        <v>802</v>
      </c>
      <c r="E74" s="75">
        <v>2084</v>
      </c>
    </row>
    <row r="75" spans="1:5" ht="38.25" x14ac:dyDescent="0.25">
      <c r="A75" s="60" t="s">
        <v>138</v>
      </c>
      <c r="B75" s="31" t="s">
        <v>90</v>
      </c>
      <c r="C75" s="59">
        <f t="shared" ref="C75:D75" si="26">C76</f>
        <v>33943.300000000003</v>
      </c>
      <c r="D75" s="59">
        <f t="shared" si="26"/>
        <v>35301.040000000001</v>
      </c>
      <c r="E75" s="26">
        <f>E76</f>
        <v>36713.1</v>
      </c>
    </row>
    <row r="76" spans="1:5" ht="38.25" x14ac:dyDescent="0.25">
      <c r="A76" s="32" t="s">
        <v>139</v>
      </c>
      <c r="B76" s="39" t="s">
        <v>91</v>
      </c>
      <c r="C76" s="74">
        <v>33943.300000000003</v>
      </c>
      <c r="D76" s="74">
        <v>35301.040000000001</v>
      </c>
      <c r="E76" s="34">
        <v>36713.1</v>
      </c>
    </row>
    <row r="77" spans="1:5" ht="36.75" customHeight="1" x14ac:dyDescent="0.25">
      <c r="A77" s="30" t="s">
        <v>140</v>
      </c>
      <c r="B77" s="31" t="s">
        <v>92</v>
      </c>
      <c r="C77" s="26">
        <f t="shared" ref="C77:D77" si="27">C78</f>
        <v>62733133.549999997</v>
      </c>
      <c r="D77" s="26">
        <f t="shared" si="27"/>
        <v>62109233.549999997</v>
      </c>
      <c r="E77" s="26">
        <f>E78</f>
        <v>62197433.549999997</v>
      </c>
    </row>
    <row r="78" spans="1:5" ht="36" customHeight="1" x14ac:dyDescent="0.25">
      <c r="A78" s="32" t="s">
        <v>141</v>
      </c>
      <c r="B78" s="33" t="s">
        <v>93</v>
      </c>
      <c r="C78" s="34">
        <f t="shared" ref="C78:D78" si="28">C79+C80+C81+C82+C83+C84+C85+C86+C87+C88</f>
        <v>62733133.549999997</v>
      </c>
      <c r="D78" s="34">
        <f t="shared" si="28"/>
        <v>62109233.549999997</v>
      </c>
      <c r="E78" s="34">
        <f>E79+E80+E81+E82+E83+E84+E85+E86+E87+E88</f>
        <v>62197433.549999997</v>
      </c>
    </row>
    <row r="79" spans="1:5" ht="89.25" x14ac:dyDescent="0.25">
      <c r="A79" s="30"/>
      <c r="B79" s="31" t="s">
        <v>114</v>
      </c>
      <c r="C79" s="74">
        <v>625432</v>
      </c>
      <c r="D79" s="74">
        <v>625432</v>
      </c>
      <c r="E79" s="26">
        <v>625432</v>
      </c>
    </row>
    <row r="80" spans="1:5" ht="51" x14ac:dyDescent="0.25">
      <c r="A80" s="32"/>
      <c r="B80" s="33" t="s">
        <v>144</v>
      </c>
      <c r="C80" s="72">
        <v>1906380</v>
      </c>
      <c r="D80" s="72">
        <v>1906380</v>
      </c>
      <c r="E80" s="34">
        <v>1906380</v>
      </c>
    </row>
    <row r="81" spans="1:5" ht="63.75" x14ac:dyDescent="0.25">
      <c r="A81" s="30"/>
      <c r="B81" s="33" t="s">
        <v>142</v>
      </c>
      <c r="C81" s="66">
        <v>117660</v>
      </c>
      <c r="D81" s="66">
        <v>117660</v>
      </c>
      <c r="E81" s="26">
        <v>117660</v>
      </c>
    </row>
    <row r="82" spans="1:5" ht="76.5" x14ac:dyDescent="0.25">
      <c r="A82" s="32"/>
      <c r="B82" s="33" t="s">
        <v>99</v>
      </c>
      <c r="C82" s="76">
        <v>4966100</v>
      </c>
      <c r="D82" s="76">
        <v>4342200</v>
      </c>
      <c r="E82" s="34">
        <v>4430400</v>
      </c>
    </row>
    <row r="83" spans="1:5" ht="63.75" x14ac:dyDescent="0.25">
      <c r="A83" s="30"/>
      <c r="B83" s="33" t="s">
        <v>94</v>
      </c>
      <c r="C83" s="66">
        <v>277000</v>
      </c>
      <c r="D83" s="66">
        <v>277000</v>
      </c>
      <c r="E83" s="26">
        <v>277000</v>
      </c>
    </row>
    <row r="84" spans="1:5" ht="53.25" customHeight="1" x14ac:dyDescent="0.25">
      <c r="A84" s="30"/>
      <c r="B84" s="33" t="s">
        <v>100</v>
      </c>
      <c r="C84" s="66">
        <v>156308</v>
      </c>
      <c r="D84" s="66">
        <v>156308</v>
      </c>
      <c r="E84" s="26">
        <v>156308</v>
      </c>
    </row>
    <row r="85" spans="1:5" ht="43.5" customHeight="1" x14ac:dyDescent="0.25">
      <c r="A85" s="32"/>
      <c r="B85" s="33" t="s">
        <v>143</v>
      </c>
      <c r="C85" s="76">
        <v>12000</v>
      </c>
      <c r="D85" s="76">
        <v>12000</v>
      </c>
      <c r="E85" s="34">
        <v>12000</v>
      </c>
    </row>
    <row r="86" spans="1:5" ht="63.75" x14ac:dyDescent="0.25">
      <c r="A86" s="30"/>
      <c r="B86" s="33" t="s">
        <v>116</v>
      </c>
      <c r="C86" s="76">
        <v>42555917</v>
      </c>
      <c r="D86" s="76">
        <v>42555917</v>
      </c>
      <c r="E86" s="34">
        <v>42555917</v>
      </c>
    </row>
    <row r="87" spans="1:5" ht="51" x14ac:dyDescent="0.25">
      <c r="A87" s="30"/>
      <c r="B87" s="33" t="s">
        <v>115</v>
      </c>
      <c r="C87" s="76">
        <v>12103790</v>
      </c>
      <c r="D87" s="76">
        <v>12103790</v>
      </c>
      <c r="E87" s="34">
        <v>12103790</v>
      </c>
    </row>
    <row r="88" spans="1:5" ht="114.75" x14ac:dyDescent="0.25">
      <c r="A88" s="32"/>
      <c r="B88" s="33" t="s">
        <v>101</v>
      </c>
      <c r="C88" s="76">
        <v>12546.55</v>
      </c>
      <c r="D88" s="76">
        <v>12546.55</v>
      </c>
      <c r="E88" s="34">
        <v>12546.55</v>
      </c>
    </row>
    <row r="89" spans="1:5" ht="63.75" x14ac:dyDescent="0.25">
      <c r="A89" s="30" t="s">
        <v>134</v>
      </c>
      <c r="B89" s="33" t="s">
        <v>118</v>
      </c>
      <c r="C89" s="75">
        <f t="shared" ref="C89:D89" si="29">C90</f>
        <v>386198</v>
      </c>
      <c r="D89" s="75">
        <f t="shared" si="29"/>
        <v>386198</v>
      </c>
      <c r="E89" s="34">
        <f>E90</f>
        <v>386198</v>
      </c>
    </row>
    <row r="90" spans="1:5" ht="63.75" x14ac:dyDescent="0.25">
      <c r="A90" s="30" t="s">
        <v>135</v>
      </c>
      <c r="B90" s="33" t="s">
        <v>117</v>
      </c>
      <c r="C90" s="76">
        <v>386198</v>
      </c>
      <c r="D90" s="76">
        <v>386198</v>
      </c>
      <c r="E90" s="34">
        <v>386198</v>
      </c>
    </row>
    <row r="91" spans="1:5" ht="51" x14ac:dyDescent="0.25">
      <c r="A91" s="30" t="s">
        <v>136</v>
      </c>
      <c r="B91" s="33" t="s">
        <v>95</v>
      </c>
      <c r="C91" s="75">
        <f t="shared" ref="C91:D91" si="30">C92</f>
        <v>946803</v>
      </c>
      <c r="D91" s="75">
        <f t="shared" si="30"/>
        <v>2840409</v>
      </c>
      <c r="E91" s="34">
        <f>E92</f>
        <v>3787212</v>
      </c>
    </row>
    <row r="92" spans="1:5" ht="51" x14ac:dyDescent="0.25">
      <c r="A92" s="30" t="s">
        <v>137</v>
      </c>
      <c r="B92" s="33" t="s">
        <v>96</v>
      </c>
      <c r="C92" s="76">
        <v>946803</v>
      </c>
      <c r="D92" s="76">
        <v>2840409</v>
      </c>
      <c r="E92" s="34">
        <v>3787212</v>
      </c>
    </row>
    <row r="93" spans="1:5" x14ac:dyDescent="0.25">
      <c r="A93" s="37" t="s">
        <v>145</v>
      </c>
      <c r="B93" s="28" t="s">
        <v>103</v>
      </c>
      <c r="C93" s="77">
        <f t="shared" ref="C93:D93" si="31">C94+C97</f>
        <v>4051657</v>
      </c>
      <c r="D93" s="77">
        <f t="shared" si="31"/>
        <v>3031696</v>
      </c>
      <c r="E93" s="44">
        <f>E94+E97</f>
        <v>3037508</v>
      </c>
    </row>
    <row r="94" spans="1:5" ht="51" x14ac:dyDescent="0.25">
      <c r="A94" s="30" t="s">
        <v>146</v>
      </c>
      <c r="B94" s="33" t="s">
        <v>111</v>
      </c>
      <c r="C94" s="78">
        <f t="shared" ref="C94:D95" si="32">C95</f>
        <v>3891660</v>
      </c>
      <c r="D94" s="78">
        <f t="shared" si="32"/>
        <v>2870000</v>
      </c>
      <c r="E94" s="26">
        <f>E95</f>
        <v>2870000</v>
      </c>
    </row>
    <row r="95" spans="1:5" ht="51" x14ac:dyDescent="0.25">
      <c r="A95" s="30" t="s">
        <v>147</v>
      </c>
      <c r="B95" s="33" t="s">
        <v>112</v>
      </c>
      <c r="C95" s="78">
        <f t="shared" si="32"/>
        <v>3891660</v>
      </c>
      <c r="D95" s="78">
        <f t="shared" si="32"/>
        <v>2870000</v>
      </c>
      <c r="E95" s="26">
        <f>E96</f>
        <v>2870000</v>
      </c>
    </row>
    <row r="96" spans="1:5" ht="45" customHeight="1" x14ac:dyDescent="0.25">
      <c r="A96" s="30"/>
      <c r="B96" s="39" t="s">
        <v>151</v>
      </c>
      <c r="C96" s="79">
        <v>3891660</v>
      </c>
      <c r="D96" s="79">
        <v>2870000</v>
      </c>
      <c r="E96" s="40">
        <v>2870000</v>
      </c>
    </row>
    <row r="97" spans="1:5" x14ac:dyDescent="0.25">
      <c r="A97" s="30" t="s">
        <v>148</v>
      </c>
      <c r="B97" s="33" t="s">
        <v>104</v>
      </c>
      <c r="C97" s="78">
        <f t="shared" ref="C97:D98" si="33">C98</f>
        <v>159997</v>
      </c>
      <c r="D97" s="78">
        <f t="shared" si="33"/>
        <v>161696</v>
      </c>
      <c r="E97" s="26">
        <f>E98</f>
        <v>167508</v>
      </c>
    </row>
    <row r="98" spans="1:5" ht="25.5" x14ac:dyDescent="0.25">
      <c r="A98" s="41" t="s">
        <v>149</v>
      </c>
      <c r="B98" s="42" t="s">
        <v>105</v>
      </c>
      <c r="C98" s="78">
        <f t="shared" si="33"/>
        <v>159997</v>
      </c>
      <c r="D98" s="78">
        <f t="shared" si="33"/>
        <v>161696</v>
      </c>
      <c r="E98" s="26">
        <f>E99</f>
        <v>167508</v>
      </c>
    </row>
    <row r="99" spans="1:5" ht="25.5" x14ac:dyDescent="0.25">
      <c r="A99" s="41"/>
      <c r="B99" s="33" t="s">
        <v>113</v>
      </c>
      <c r="C99" s="76">
        <v>159997</v>
      </c>
      <c r="D99" s="76">
        <v>161696</v>
      </c>
      <c r="E99" s="34">
        <v>167508</v>
      </c>
    </row>
    <row r="100" spans="1:5" ht="24" customHeight="1" x14ac:dyDescent="0.25">
      <c r="A100" s="37"/>
      <c r="B100" s="37" t="s">
        <v>106</v>
      </c>
      <c r="C100" s="80">
        <f t="shared" ref="C100:D100" si="34">C59+C14</f>
        <v>134214045.84999999</v>
      </c>
      <c r="D100" s="80">
        <f t="shared" si="34"/>
        <v>127539753.59</v>
      </c>
      <c r="E100" s="29">
        <f>E59+E14</f>
        <v>130619237.65000001</v>
      </c>
    </row>
    <row r="101" spans="1:5" ht="55.5" customHeight="1" x14ac:dyDescent="0.25">
      <c r="E101" s="4"/>
    </row>
    <row r="102" spans="1:5" ht="64.5" customHeight="1" x14ac:dyDescent="0.25">
      <c r="E102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2017-11-10T11:54:26Z</cp:lastPrinted>
  <dcterms:created xsi:type="dcterms:W3CDTF">2014-11-05T13:31:02Z</dcterms:created>
  <dcterms:modified xsi:type="dcterms:W3CDTF">2017-11-13T06:20:46Z</dcterms:modified>
</cp:coreProperties>
</file>