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60" windowWidth="11655" windowHeight="3150" activeTab="0"/>
  </bookViews>
  <sheets>
    <sheet name="вед." sheetId="1" r:id="rId1"/>
  </sheets>
  <definedNames>
    <definedName name="_xlnm.Print_Titles" localSheetId="0">'вед.'!$25:$26</definedName>
    <definedName name="_xlnm.Print_Area" localSheetId="0">'вед.'!$D$1:$L$120</definedName>
  </definedNames>
  <calcPr fullCalcOnLoad="1"/>
</workbook>
</file>

<file path=xl/sharedStrings.xml><?xml version="1.0" encoding="utf-8"?>
<sst xmlns="http://schemas.openxmlformats.org/spreadsheetml/2006/main" count="479" uniqueCount="143">
  <si>
    <t>11</t>
  </si>
  <si>
    <t>12</t>
  </si>
  <si>
    <t>Резервные фонды</t>
  </si>
  <si>
    <t>КВСР</t>
  </si>
  <si>
    <t>Национальная экономика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</si>
  <si>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</si>
  <si>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</si>
  <si>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</si>
  <si>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</si>
  <si>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</si>
  <si>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</si>
  <si>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</si>
  <si>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ФИНАНСОВЫЙ ОТДЕЛ АДМИНИСТРАЦИИ ЖИРЯТИНСКОГО РАЙОНА</t>
  </si>
  <si>
    <t>АДМИНИСТРАЦИЯ ЖИРЯТИНСКОГО РАЙОНА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</si>
  <si>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</si>
  <si>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</si>
  <si>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</si>
  <si>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</si>
  <si>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</si>
  <si>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</si>
  <si>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</si>
  <si>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</si>
  <si>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</si>
  <si>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</si>
  <si>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</si>
  <si>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</si>
  <si>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</si>
  <si>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</si>
  <si>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</si>
  <si>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</si>
  <si>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</si>
  <si>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</si>
  <si>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</si>
  <si>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</si>
  <si>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</si>
  <si>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</si>
  <si>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</si>
  <si>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</si>
  <si>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</si>
  <si>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</si>
  <si>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</si>
  <si>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</si>
  <si>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</si>
  <si>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>901</t>
  </si>
  <si>
    <t>к решению Жирятинского районного Совета</t>
  </si>
  <si>
    <t>народных депутатов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</si>
  <si>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</si>
  <si>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Мероприятия по землеустройству и землепользованию</t>
  </si>
  <si>
    <t>Жилищно- коммунальное хозяйство</t>
  </si>
  <si>
    <t>13</t>
  </si>
  <si>
    <t>902</t>
  </si>
  <si>
    <t>Межбюджетные трансферты</t>
  </si>
  <si>
    <t>200</t>
  </si>
  <si>
    <t>240</t>
  </si>
  <si>
    <t>Иные бюджетные ассигнования</t>
  </si>
  <si>
    <t>800</t>
  </si>
  <si>
    <t>Резервные средства</t>
  </si>
  <si>
    <t>870</t>
  </si>
  <si>
    <t>Социальное обеспечение и иные выплаты населению</t>
  </si>
  <si>
    <t>300</t>
  </si>
  <si>
    <t>600</t>
  </si>
  <si>
    <t>Субсидии бюджетным учреждениям на иные цели</t>
  </si>
  <si>
    <t>Культура, кинематография</t>
  </si>
  <si>
    <t xml:space="preserve"> ОТДЕЛ ОБРАЗОВАНИЯ АДМИНИСТРАЦИИ ЖИРЯТИНСКОГО РАЙОНА</t>
  </si>
  <si>
    <t>Руководство и управление в сфере установленных функций органов местного самоуправления</t>
  </si>
  <si>
    <t xml:space="preserve">Оценка имущества, признание прав и регулирование отношений  муниципальной собственности 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</si>
  <si>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</si>
  <si>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</si>
  <si>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Общеобразовательные организации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</si>
  <si>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</si>
  <si>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Коммунальное хозяйство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</si>
  <si>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</si>
  <si>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</si>
  <si>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Дорожное хозяйство (дорожные фонды)</t>
  </si>
  <si>
    <t>Культура</t>
  </si>
  <si>
    <t>Библиотеки</t>
  </si>
  <si>
    <t>610</t>
  </si>
  <si>
    <t xml:space="preserve">Субсидии бюджетным учреждениям </t>
  </si>
  <si>
    <t>320</t>
  </si>
  <si>
    <t>Социальные выплаты гражданам, кроме публичных нормативных социальных выплат</t>
  </si>
  <si>
    <t>540</t>
  </si>
  <si>
    <t>Иные межбюджетные трансферты</t>
  </si>
  <si>
    <t>Закупка товаров, работ и услуг для обеспечения государственных (муниципальных) нужд</t>
  </si>
  <si>
    <t>Дополнительное образование детей</t>
  </si>
  <si>
    <t>904</t>
  </si>
  <si>
    <t>01 0 11 80040</t>
  </si>
  <si>
    <t>Защита населения и территории от   чрезвычайных ситуаций природного и техногенного характера, гражданская оборона</t>
  </si>
  <si>
    <t>Единые дежурно-диспетчерские службы</t>
  </si>
  <si>
    <t>01 0 31 80700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</si>
  <si>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</si>
  <si>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Дворцы и дома культуры, клубы, выставочные залы</t>
  </si>
  <si>
    <t>Резервный фонд местной администрации</t>
  </si>
  <si>
    <t>03 0 12 80310</t>
  </si>
  <si>
    <t>03 0 13 80320</t>
  </si>
  <si>
    <t>Мероприятия по комплексной безопасности муниципальных учреждений</t>
  </si>
  <si>
    <t>Сумма на 2019 год</t>
  </si>
  <si>
    <t>Сумма на 2020 год</t>
  </si>
  <si>
    <t>01 0 92 83730</t>
  </si>
  <si>
    <t>01 0 73 80320</t>
  </si>
  <si>
    <t>01 0 81 14210</t>
  </si>
  <si>
    <t>01 0 82 80450</t>
  </si>
  <si>
    <t>01 0 83 80480</t>
  </si>
  <si>
    <t>01 0 85 L4670</t>
  </si>
  <si>
    <t>03 0 15 14770</t>
  </si>
  <si>
    <t>03 0 14 82430</t>
  </si>
  <si>
    <t>04 0 12 80900</t>
  </si>
  <si>
    <t>04 0 12 80910</t>
  </si>
  <si>
    <t>(рублей)</t>
  </si>
  <si>
    <t>10 0 00 83030</t>
  </si>
  <si>
    <t>"О бюджете муниципального образования "Жирятинский район"</t>
  </si>
  <si>
    <t>03 0 17 S7640</t>
  </si>
  <si>
    <t>КОМИТЕТ ПО УПРАВЛЕНИЮ МУНИЦИПАЛЬНЫМ ИМУЩЕСТВОМ АДМИНИСТРАЦИИ ЖИРЯТИНСКОГО РАЙОНА</t>
  </si>
  <si>
    <t>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</si>
  <si>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 xml:space="preserve">Отдельные мероприятия по развитию спорта </t>
  </si>
  <si>
    <t>Сумма на 2021 год</t>
  </si>
  <si>
    <t xml:space="preserve"> на 2019 год и на плановый период 2020 и 2021 годов"</t>
  </si>
  <si>
    <t>Приложение 2</t>
  </si>
  <si>
    <t>"О внесении изменений и дополнений в решение</t>
  </si>
  <si>
    <t>от "14" декабря 2018 г. №5-382</t>
  </si>
  <si>
    <t>Приложение 6.1</t>
  </si>
  <si>
    <t>от "14" декабря 2018 года №5-382</t>
  </si>
  <si>
    <t>на 2019 год и на плановый период 2020 и 2021 годов"</t>
  </si>
  <si>
    <t xml:space="preserve"> Изменение распределения бюджетных ассигнований по ведомственной структуре расходов бюджета муниципального образования "Жирятинский район" на 2019 год и на плановый период 2020 и 2021 годов</t>
  </si>
  <si>
    <t>0</t>
  </si>
  <si>
    <t>111 000</t>
  </si>
  <si>
    <t>420</t>
  </si>
  <si>
    <t>17 241</t>
  </si>
  <si>
    <t>Обеспечение сохранности автомобильных дорог местного значения и условий безопасности движения по ним</t>
  </si>
  <si>
    <t>01 0 92 S6170</t>
  </si>
  <si>
    <t>Приобретение специализированной техники для предприятий жилищно-коммунального комплекса</t>
  </si>
  <si>
    <t>01 0 54 S3430</t>
  </si>
  <si>
    <t>185 080</t>
  </si>
  <si>
    <t>1 260</t>
  </si>
  <si>
    <t>14 280</t>
  </si>
  <si>
    <t>2 052 881</t>
  </si>
  <si>
    <t>Поддержка отрасли культуры</t>
  </si>
  <si>
    <t>01 0 86 L5190</t>
  </si>
  <si>
    <t>4 359</t>
  </si>
  <si>
    <t>-39 510</t>
  </si>
  <si>
    <t>Капитальный ремонт кровель муниципальных образовательных организаций Брянской области</t>
  </si>
  <si>
    <t>01 0 18 S4850</t>
  </si>
  <si>
    <t>03 0 18 S4850</t>
  </si>
  <si>
    <t>от 4 марта 2019 года №5-398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</si>
</sst>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%"/>
    <numFmt numFmtId="183" formatCode="#,##0_р_."/>
    <numFmt numFmtId="184" formatCode="#,##0.0_р_.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_ ;[Red]\-#,##0.0\ "/>
    <numFmt numFmtId="194" formatCode="#,##0.00_р_."/>
    <numFmt numFmtId="195" formatCode="#,##0.000_р_."/>
    <numFmt numFmtId="196" formatCode="_-* #,##0.0_р_._-;\-* #,##0.0_р_._-;_-* &quot;-&quot;??_р_._-;_-@_-"/>
    <numFmt numFmtId="197" formatCode="_-* #,##0_р_._-;\-* #,##0_р_._-;_-* &quot;-&quot;??_р_._-;_-@_-"/>
    <numFmt numFmtId="198" formatCode="#,##0.00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&quot;р.&quot;_-;\-* #,##0.0&quot;р.&quot;_-;_-* &quot;-&quot;?&quot;р.&quot;_-;_-@_-"/>
    <numFmt numFmtId="204" formatCode="_-* #,##0.0_р_._-;\-* #,##0.0_р_._-;_-* &quot;-&quot;?_р_._-;_-@_-"/>
    <numFmt numFmtId="205" formatCode="#,##0.0"/>
    <numFmt numFmtId="206" formatCode="_-* #,##0.0_р_._-;\-* #,##0.0_р_._-;_-* &quot;-&quot;_р_._-;_-@_-"/>
    <numFmt numFmtId="207" formatCode="#,##0.00000_р_."/>
    <numFmt numFmtId="208" formatCode="#,##0.000"/>
    <numFmt numFmtId="209" formatCode="#,##0.0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>
      <alignment vertical="top" wrapText="1"/>
      <protection/>
    </xf>
    <xf numFmtId="0" fontId="42" fillId="0" borderId="1">
      <alignment vertical="top" wrapText="1"/>
      <protection/>
    </xf>
    <xf numFmtId="49" fontId="43" fillId="0" borderId="1">
      <alignment horizontal="center" vertical="top" shrinkToFit="1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4" fillId="26" borderId="2" applyNumberFormat="0" applyAlignment="0" applyProtection="0"/>
    <xf numFmtId="0" fontId="45" fillId="27" borderId="3" applyNumberFormat="0" applyAlignment="0" applyProtection="0"/>
    <xf numFmtId="0" fontId="46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28" borderId="8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84" fontId="4" fillId="0" borderId="0" xfId="0" applyNumberFormat="1" applyFont="1" applyFill="1" applyBorder="1" applyAlignment="1">
      <alignment horizontal="right"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59" fillId="0" borderId="0" xfId="0" applyNumberFormat="1" applyFont="1" applyFill="1" applyBorder="1" applyAlignment="1">
      <alignment horizontal="right" vertical="top" wrapText="1"/>
    </xf>
    <xf numFmtId="49" fontId="60" fillId="0" borderId="0" xfId="0" applyNumberFormat="1" applyFont="1" applyFill="1" applyBorder="1" applyAlignment="1">
      <alignment horizontal="right" wrapText="1"/>
    </xf>
    <xf numFmtId="4" fontId="3" fillId="0" borderId="0" xfId="0" applyNumberFormat="1" applyFont="1" applyBorder="1" applyAlignment="1">
      <alignment horizontal="center" vertical="top" wrapText="1"/>
    </xf>
    <xf numFmtId="0" fontId="59" fillId="0" borderId="0" xfId="0" applyFont="1" applyBorder="1" applyAlignment="1">
      <alignment horizontal="center" vertical="top" wrapText="1"/>
    </xf>
    <xf numFmtId="3" fontId="59" fillId="0" borderId="0" xfId="0" applyNumberFormat="1" applyFont="1" applyBorder="1" applyAlignment="1">
      <alignment horizontal="center" vertical="top" wrapText="1"/>
    </xf>
    <xf numFmtId="0" fontId="61" fillId="0" borderId="0" xfId="0" applyFont="1" applyFill="1" applyBorder="1" applyAlignment="1">
      <alignment vertical="top" wrapText="1"/>
    </xf>
    <xf numFmtId="0" fontId="59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wrapText="1"/>
    </xf>
    <xf numFmtId="0" fontId="59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 wrapText="1"/>
    </xf>
    <xf numFmtId="3" fontId="3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vertical="top" wrapText="1"/>
    </xf>
    <xf numFmtId="3" fontId="4" fillId="0" borderId="0" xfId="0" applyNumberFormat="1" applyFont="1" applyBorder="1" applyAlignment="1">
      <alignment vertical="top" wrapText="1"/>
    </xf>
    <xf numFmtId="3" fontId="3" fillId="0" borderId="0" xfId="0" applyNumberFormat="1" applyFont="1" applyFill="1" applyBorder="1" applyAlignment="1">
      <alignment vertical="top" wrapText="1"/>
    </xf>
    <xf numFmtId="3" fontId="3" fillId="0" borderId="0" xfId="0" applyNumberFormat="1" applyFont="1" applyBorder="1" applyAlignment="1">
      <alignment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4" xfId="34"/>
    <cellStyle name="xl35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G135"/>
  <sheetViews>
    <sheetView tabSelected="1" view="pageBreakPreview" zoomScale="112" zoomScaleNormal="70" zoomScaleSheetLayoutView="112" zoomScalePageLayoutView="0" workbookViewId="0" topLeftCell="D1">
      <selection activeCell="D8" sqref="D8:L8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52.625" style="1" customWidth="1"/>
    <col min="5" max="5" width="5.25390625" style="1" customWidth="1"/>
    <col min="6" max="6" width="4.375" style="8" customWidth="1"/>
    <col min="7" max="7" width="4.75390625" style="8" customWidth="1"/>
    <col min="8" max="8" width="15.625" style="8" customWidth="1"/>
    <col min="9" max="9" width="6.875" style="8" customWidth="1"/>
    <col min="10" max="11" width="15.75390625" style="8" customWidth="1"/>
    <col min="12" max="12" width="15.625" style="8" customWidth="1"/>
    <col min="13" max="13" width="20.875" style="1" customWidth="1"/>
    <col min="14" max="14" width="9.125" style="1" customWidth="1"/>
    <col min="15" max="15" width="15.875" style="1" customWidth="1"/>
    <col min="16" max="16384" width="9.125" style="1" customWidth="1"/>
  </cols>
  <sheetData>
    <row r="1" spans="1:12" ht="16.5" customHeight="1">
      <c r="A1" s="16"/>
      <c r="B1" s="16"/>
      <c r="C1" s="16"/>
      <c r="D1" s="58"/>
      <c r="E1" s="58"/>
      <c r="F1" s="58"/>
      <c r="G1" s="58"/>
      <c r="H1" s="58"/>
      <c r="I1" s="58"/>
      <c r="J1" s="58"/>
      <c r="K1" s="58"/>
      <c r="L1" s="58" t="s">
        <v>116</v>
      </c>
    </row>
    <row r="2" spans="1:12" ht="16.5" customHeight="1">
      <c r="A2" s="16"/>
      <c r="B2" s="16"/>
      <c r="C2" s="16"/>
      <c r="D2" s="58"/>
      <c r="E2" s="66" t="s">
        <v>44</v>
      </c>
      <c r="F2" s="66"/>
      <c r="G2" s="66"/>
      <c r="H2" s="66"/>
      <c r="I2" s="66"/>
      <c r="J2" s="66"/>
      <c r="K2" s="66"/>
      <c r="L2" s="66"/>
    </row>
    <row r="3" spans="1:12" ht="16.5" customHeight="1">
      <c r="A3" s="16"/>
      <c r="B3" s="16"/>
      <c r="C3" s="16"/>
      <c r="D3" s="58"/>
      <c r="E3" s="58"/>
      <c r="F3" s="58"/>
      <c r="G3" s="58"/>
      <c r="H3" s="66" t="s">
        <v>45</v>
      </c>
      <c r="I3" s="66"/>
      <c r="J3" s="66"/>
      <c r="K3" s="66"/>
      <c r="L3" s="66"/>
    </row>
    <row r="4" spans="1:12" ht="16.5" customHeight="1">
      <c r="A4" s="16"/>
      <c r="B4" s="16"/>
      <c r="C4" s="16"/>
      <c r="D4" s="58"/>
      <c r="E4" s="58"/>
      <c r="F4" s="66" t="s">
        <v>142</v>
      </c>
      <c r="G4" s="66"/>
      <c r="H4" s="66"/>
      <c r="I4" s="66"/>
      <c r="J4" s="66"/>
      <c r="K4" s="66"/>
      <c r="L4" s="66"/>
    </row>
    <row r="5" spans="1:12" ht="16.5" customHeight="1">
      <c r="A5" s="16"/>
      <c r="B5" s="16"/>
      <c r="C5" s="16"/>
      <c r="D5" s="58"/>
      <c r="E5" s="66" t="s">
        <v>117</v>
      </c>
      <c r="F5" s="66"/>
      <c r="G5" s="66"/>
      <c r="H5" s="66"/>
      <c r="I5" s="66"/>
      <c r="J5" s="66"/>
      <c r="K5" s="66"/>
      <c r="L5" s="66"/>
    </row>
    <row r="6" spans="1:12" ht="16.5" customHeight="1">
      <c r="A6" s="16"/>
      <c r="B6" s="16"/>
      <c r="C6" s="16"/>
      <c r="D6" s="58"/>
      <c r="E6" s="66" t="s">
        <v>118</v>
      </c>
      <c r="F6" s="66"/>
      <c r="G6" s="66"/>
      <c r="H6" s="66"/>
      <c r="I6" s="66"/>
      <c r="J6" s="66"/>
      <c r="K6" s="66"/>
      <c r="L6" s="66"/>
    </row>
    <row r="7" spans="1:12" ht="16.5" customHeight="1">
      <c r="A7" s="16"/>
      <c r="B7" s="16"/>
      <c r="C7" s="16"/>
      <c r="D7" s="66" t="s">
        <v>109</v>
      </c>
      <c r="E7" s="66"/>
      <c r="F7" s="66"/>
      <c r="G7" s="66"/>
      <c r="H7" s="66"/>
      <c r="I7" s="66"/>
      <c r="J7" s="66"/>
      <c r="K7" s="66"/>
      <c r="L7" s="66"/>
    </row>
    <row r="8" spans="1:12" s="2" customFormat="1" ht="15.75" customHeight="1">
      <c r="A8" s="18"/>
      <c r="B8" s="18"/>
      <c r="C8" s="18"/>
      <c r="D8" s="66" t="s">
        <v>115</v>
      </c>
      <c r="E8" s="66"/>
      <c r="F8" s="66"/>
      <c r="G8" s="66"/>
      <c r="H8" s="66"/>
      <c r="I8" s="66"/>
      <c r="J8" s="66"/>
      <c r="K8" s="66"/>
      <c r="L8" s="66"/>
    </row>
    <row r="9" spans="1:12" s="2" customFormat="1" ht="15.75" customHeight="1">
      <c r="A9" s="18"/>
      <c r="B9" s="18"/>
      <c r="C9" s="18"/>
      <c r="D9" s="58"/>
      <c r="E9" s="58"/>
      <c r="F9" s="58"/>
      <c r="G9" s="58"/>
      <c r="H9" s="58"/>
      <c r="I9" s="58"/>
      <c r="J9" s="58"/>
      <c r="K9" s="58"/>
      <c r="L9" s="58"/>
    </row>
    <row r="10" spans="1:12" s="2" customFormat="1" ht="15.75" customHeight="1">
      <c r="A10" s="18"/>
      <c r="B10" s="18"/>
      <c r="C10" s="18"/>
      <c r="D10" s="58"/>
      <c r="E10" s="58"/>
      <c r="F10" s="58"/>
      <c r="G10" s="58"/>
      <c r="H10" s="58"/>
      <c r="I10" s="58"/>
      <c r="J10" s="58"/>
      <c r="K10" s="66" t="s">
        <v>119</v>
      </c>
      <c r="L10" s="66"/>
    </row>
    <row r="11" spans="1:12" s="2" customFormat="1" ht="15.75" customHeight="1">
      <c r="A11" s="18"/>
      <c r="B11" s="18"/>
      <c r="C11" s="18"/>
      <c r="D11" s="58"/>
      <c r="E11" s="58"/>
      <c r="F11" s="58"/>
      <c r="G11" s="58"/>
      <c r="H11" s="66" t="s">
        <v>44</v>
      </c>
      <c r="I11" s="66"/>
      <c r="J11" s="66"/>
      <c r="K11" s="66"/>
      <c r="L11" s="66"/>
    </row>
    <row r="12" spans="1:12" s="2" customFormat="1" ht="15.75" customHeight="1">
      <c r="A12" s="18"/>
      <c r="B12" s="18"/>
      <c r="C12" s="18"/>
      <c r="D12" s="58"/>
      <c r="E12" s="58"/>
      <c r="F12" s="58"/>
      <c r="G12" s="58"/>
      <c r="H12" s="66" t="s">
        <v>45</v>
      </c>
      <c r="I12" s="66"/>
      <c r="J12" s="66"/>
      <c r="K12" s="66"/>
      <c r="L12" s="66"/>
    </row>
    <row r="13" spans="1:12" s="2" customFormat="1" ht="15.75" customHeight="1">
      <c r="A13" s="18"/>
      <c r="B13" s="18"/>
      <c r="C13" s="18"/>
      <c r="D13" s="58"/>
      <c r="E13" s="58"/>
      <c r="F13" s="58"/>
      <c r="G13" s="58"/>
      <c r="H13" s="66" t="s">
        <v>120</v>
      </c>
      <c r="I13" s="66"/>
      <c r="J13" s="66"/>
      <c r="K13" s="66"/>
      <c r="L13" s="66"/>
    </row>
    <row r="14" spans="1:12" s="2" customFormat="1" ht="15.75" customHeight="1">
      <c r="A14" s="18"/>
      <c r="B14" s="18"/>
      <c r="C14" s="18"/>
      <c r="D14" s="58"/>
      <c r="E14" s="58"/>
      <c r="F14" s="58"/>
      <c r="G14" s="58"/>
      <c r="H14" s="66" t="s">
        <v>109</v>
      </c>
      <c r="I14" s="66"/>
      <c r="J14" s="66"/>
      <c r="K14" s="66"/>
      <c r="L14" s="66"/>
    </row>
    <row r="15" spans="1:12" s="2" customFormat="1" ht="15.75" customHeight="1">
      <c r="A15" s="18"/>
      <c r="B15" s="18"/>
      <c r="C15" s="18"/>
      <c r="D15" s="58"/>
      <c r="E15" s="58"/>
      <c r="F15" s="58"/>
      <c r="G15" s="58"/>
      <c r="H15" s="66" t="s">
        <v>121</v>
      </c>
      <c r="I15" s="66"/>
      <c r="J15" s="66"/>
      <c r="K15" s="66"/>
      <c r="L15" s="66"/>
    </row>
    <row r="16" spans="1:12" s="2" customFormat="1" ht="15.75" customHeight="1">
      <c r="A16" s="18"/>
      <c r="B16" s="18"/>
      <c r="C16" s="18"/>
      <c r="D16" s="58"/>
      <c r="E16" s="58"/>
      <c r="F16" s="58"/>
      <c r="G16" s="58"/>
      <c r="H16" s="58"/>
      <c r="I16" s="58"/>
      <c r="J16" s="58"/>
      <c r="K16" s="58"/>
      <c r="L16" s="58"/>
    </row>
    <row r="17" spans="1:12" s="2" customFormat="1" ht="15.75" customHeight="1">
      <c r="A17" s="18"/>
      <c r="B17" s="18"/>
      <c r="C17" s="18"/>
      <c r="D17" s="58"/>
      <c r="E17" s="58"/>
      <c r="F17" s="58"/>
      <c r="G17" s="58"/>
      <c r="H17" s="58"/>
      <c r="I17" s="58"/>
      <c r="J17" s="58"/>
      <c r="K17" s="58"/>
      <c r="L17" s="58"/>
    </row>
    <row r="18" spans="1:12" s="2" customFormat="1" ht="15.75" customHeight="1">
      <c r="A18" s="18"/>
      <c r="B18" s="18"/>
      <c r="C18" s="18"/>
      <c r="D18" s="58"/>
      <c r="E18" s="58"/>
      <c r="F18" s="58"/>
      <c r="G18" s="58"/>
      <c r="H18" s="58"/>
      <c r="I18" s="58"/>
      <c r="J18" s="58"/>
      <c r="K18" s="58"/>
      <c r="L18" s="58"/>
    </row>
    <row r="19" spans="1:12" s="2" customFormat="1" ht="15.75" customHeight="1">
      <c r="A19" s="18"/>
      <c r="B19" s="18"/>
      <c r="C19" s="18"/>
      <c r="D19" s="58"/>
      <c r="E19" s="58"/>
      <c r="F19" s="58"/>
      <c r="G19" s="58"/>
      <c r="H19" s="58"/>
      <c r="I19" s="58"/>
      <c r="J19" s="58"/>
      <c r="K19" s="58"/>
      <c r="L19" s="58"/>
    </row>
    <row r="20" spans="1:12" s="2" customFormat="1" ht="15.75" customHeight="1">
      <c r="A20" s="18"/>
      <c r="B20" s="18"/>
      <c r="C20" s="18"/>
      <c r="D20" s="58"/>
      <c r="E20" s="58"/>
      <c r="F20" s="58"/>
      <c r="G20" s="58"/>
      <c r="H20" s="58"/>
      <c r="I20" s="58"/>
      <c r="J20" s="58"/>
      <c r="K20" s="58"/>
      <c r="L20" s="58"/>
    </row>
    <row r="21" spans="1:12" s="2" customFormat="1" ht="15.75" customHeight="1">
      <c r="A21" s="18"/>
      <c r="B21" s="18"/>
      <c r="C21" s="18"/>
      <c r="D21" s="17"/>
      <c r="E21" s="82"/>
      <c r="F21" s="82"/>
      <c r="G21" s="82"/>
      <c r="H21" s="82"/>
      <c r="I21" s="82"/>
      <c r="J21" s="82"/>
      <c r="K21" s="82"/>
      <c r="L21" s="82"/>
    </row>
    <row r="22" spans="1:12" s="7" customFormat="1" ht="71.25" customHeight="1">
      <c r="A22" s="80" t="s">
        <v>122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</row>
    <row r="23" spans="1:12" s="7" customFormat="1" ht="22.5" customHeight="1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2" s="7" customFormat="1" ht="20.25" customHeight="1" thickBot="1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7" t="s">
        <v>107</v>
      </c>
    </row>
    <row r="25" spans="1:12" ht="38.25" customHeight="1">
      <c r="A25" s="23" t="s">
        <v>17</v>
      </c>
      <c r="B25" s="24"/>
      <c r="C25" s="24"/>
      <c r="D25" s="75" t="s">
        <v>17</v>
      </c>
      <c r="E25" s="77" t="s">
        <v>3</v>
      </c>
      <c r="F25" s="72" t="s">
        <v>18</v>
      </c>
      <c r="G25" s="72" t="s">
        <v>19</v>
      </c>
      <c r="H25" s="72" t="s">
        <v>20</v>
      </c>
      <c r="I25" s="72" t="s">
        <v>21</v>
      </c>
      <c r="J25" s="69" t="s">
        <v>95</v>
      </c>
      <c r="K25" s="69" t="s">
        <v>96</v>
      </c>
      <c r="L25" s="69" t="s">
        <v>114</v>
      </c>
    </row>
    <row r="26" spans="1:12" ht="51.75" customHeight="1" thickBot="1">
      <c r="A26" s="25"/>
      <c r="B26" s="25"/>
      <c r="C26" s="25"/>
      <c r="D26" s="76"/>
      <c r="E26" s="78"/>
      <c r="F26" s="73"/>
      <c r="G26" s="73"/>
      <c r="H26" s="73"/>
      <c r="I26" s="73"/>
      <c r="J26" s="70"/>
      <c r="K26" s="70"/>
      <c r="L26" s="70"/>
    </row>
    <row r="27" spans="1:12" ht="21.75" customHeight="1" thickBot="1">
      <c r="A27" s="25"/>
      <c r="B27" s="25"/>
      <c r="C27" s="25"/>
      <c r="D27" s="26">
        <v>1</v>
      </c>
      <c r="E27" s="26">
        <v>2</v>
      </c>
      <c r="F27" s="26">
        <v>3</v>
      </c>
      <c r="G27" s="26">
        <v>4</v>
      </c>
      <c r="H27" s="26">
        <v>5</v>
      </c>
      <c r="I27" s="26">
        <v>6</v>
      </c>
      <c r="J27" s="26">
        <v>7</v>
      </c>
      <c r="K27" s="26">
        <v>8</v>
      </c>
      <c r="L27" s="26">
        <v>9</v>
      </c>
    </row>
    <row r="28" spans="1:12" ht="60" customHeight="1">
      <c r="A28" s="74" t="s">
        <v>13</v>
      </c>
      <c r="B28" s="74"/>
      <c r="C28" s="74"/>
      <c r="D28" s="74"/>
      <c r="E28" s="38">
        <v>901</v>
      </c>
      <c r="F28" s="39"/>
      <c r="G28" s="39"/>
      <c r="H28" s="39"/>
      <c r="I28" s="39"/>
      <c r="J28" s="56">
        <f>J29+J34+J39+J47+J52+J60</f>
        <v>6317760.859999999</v>
      </c>
      <c r="K28" s="56">
        <f>K29+K34+K39+K47+K52+K60</f>
        <v>15540</v>
      </c>
      <c r="L28" s="56">
        <f>L29+L34+L39+L47+L52+L60</f>
        <v>15540</v>
      </c>
    </row>
    <row r="29" spans="1:14" s="6" customFormat="1" ht="40.5" customHeight="1">
      <c r="A29" s="67" t="s">
        <v>9</v>
      </c>
      <c r="B29" s="67"/>
      <c r="C29" s="67"/>
      <c r="D29" s="67"/>
      <c r="E29" s="41">
        <v>901</v>
      </c>
      <c r="F29" s="28" t="s">
        <v>22</v>
      </c>
      <c r="G29" s="28"/>
      <c r="H29" s="28"/>
      <c r="I29" s="28"/>
      <c r="J29" s="42">
        <f aca="true" t="shared" si="0" ref="J29:L32">J30</f>
        <v>256460</v>
      </c>
      <c r="K29" s="42" t="str">
        <f t="shared" si="0"/>
        <v>0</v>
      </c>
      <c r="L29" s="42">
        <f t="shared" si="0"/>
        <v>0</v>
      </c>
      <c r="M29" s="5"/>
      <c r="N29" s="5"/>
    </row>
    <row r="30" spans="1:12" s="3" customFormat="1" ht="71.25" customHeight="1">
      <c r="A30" s="43"/>
      <c r="B30" s="67" t="s">
        <v>46</v>
      </c>
      <c r="C30" s="67"/>
      <c r="D30" s="67"/>
      <c r="E30" s="41">
        <v>901</v>
      </c>
      <c r="F30" s="28" t="s">
        <v>22</v>
      </c>
      <c r="G30" s="28" t="s">
        <v>28</v>
      </c>
      <c r="H30" s="28"/>
      <c r="I30" s="28"/>
      <c r="J30" s="42">
        <f t="shared" si="0"/>
        <v>256460</v>
      </c>
      <c r="K30" s="42" t="str">
        <f t="shared" si="0"/>
        <v>0</v>
      </c>
      <c r="L30" s="42">
        <f t="shared" si="0"/>
        <v>0</v>
      </c>
    </row>
    <row r="31" spans="1:12" s="3" customFormat="1" ht="40.5" customHeight="1">
      <c r="A31" s="35"/>
      <c r="B31" s="35"/>
      <c r="C31" s="35"/>
      <c r="D31" s="43" t="s">
        <v>64</v>
      </c>
      <c r="E31" s="44" t="s">
        <v>43</v>
      </c>
      <c r="F31" s="44" t="s">
        <v>22</v>
      </c>
      <c r="G31" s="44" t="s">
        <v>28</v>
      </c>
      <c r="H31" s="44" t="s">
        <v>85</v>
      </c>
      <c r="I31" s="44"/>
      <c r="J31" s="45">
        <f t="shared" si="0"/>
        <v>256460</v>
      </c>
      <c r="K31" s="45" t="str">
        <f t="shared" si="0"/>
        <v>0</v>
      </c>
      <c r="L31" s="61">
        <f t="shared" si="0"/>
        <v>0</v>
      </c>
    </row>
    <row r="32" spans="1:12" s="3" customFormat="1" ht="43.5" customHeight="1">
      <c r="A32" s="35"/>
      <c r="B32" s="35"/>
      <c r="C32" s="35"/>
      <c r="D32" s="43" t="s">
        <v>82</v>
      </c>
      <c r="E32" s="44" t="s">
        <v>43</v>
      </c>
      <c r="F32" s="44" t="s">
        <v>22</v>
      </c>
      <c r="G32" s="44" t="s">
        <v>28</v>
      </c>
      <c r="H32" s="44" t="s">
        <v>85</v>
      </c>
      <c r="I32" s="44" t="s">
        <v>52</v>
      </c>
      <c r="J32" s="45">
        <f t="shared" si="0"/>
        <v>256460</v>
      </c>
      <c r="K32" s="47" t="str">
        <f t="shared" si="0"/>
        <v>0</v>
      </c>
      <c r="L32" s="61">
        <f t="shared" si="0"/>
        <v>0</v>
      </c>
    </row>
    <row r="33" spans="1:12" s="3" customFormat="1" ht="48" customHeight="1">
      <c r="A33" s="35"/>
      <c r="B33" s="35"/>
      <c r="C33" s="35"/>
      <c r="D33" s="43" t="s">
        <v>71</v>
      </c>
      <c r="E33" s="46">
        <v>901</v>
      </c>
      <c r="F33" s="44" t="s">
        <v>22</v>
      </c>
      <c r="G33" s="44" t="s">
        <v>28</v>
      </c>
      <c r="H33" s="44" t="s">
        <v>85</v>
      </c>
      <c r="I33" s="44" t="s">
        <v>53</v>
      </c>
      <c r="J33" s="45">
        <v>256460</v>
      </c>
      <c r="K33" s="44" t="s">
        <v>123</v>
      </c>
      <c r="L33" s="62">
        <v>0</v>
      </c>
    </row>
    <row r="34" spans="1:12" s="3" customFormat="1" ht="55.5" customHeight="1">
      <c r="A34" s="43"/>
      <c r="B34" s="43"/>
      <c r="C34" s="43"/>
      <c r="D34" s="40" t="s">
        <v>8</v>
      </c>
      <c r="E34" s="41">
        <v>901</v>
      </c>
      <c r="F34" s="28" t="s">
        <v>24</v>
      </c>
      <c r="G34" s="28"/>
      <c r="H34" s="44"/>
      <c r="I34" s="44"/>
      <c r="J34" s="42" t="str">
        <f>J35</f>
        <v>17 241</v>
      </c>
      <c r="K34" s="42">
        <f>K35</f>
        <v>0</v>
      </c>
      <c r="L34" s="42">
        <f>L35</f>
        <v>0</v>
      </c>
    </row>
    <row r="35" spans="1:12" s="3" customFormat="1" ht="62.25" customHeight="1">
      <c r="A35" s="43"/>
      <c r="B35" s="67" t="s">
        <v>86</v>
      </c>
      <c r="C35" s="67"/>
      <c r="D35" s="67"/>
      <c r="E35" s="41">
        <v>901</v>
      </c>
      <c r="F35" s="28" t="s">
        <v>24</v>
      </c>
      <c r="G35" s="28" t="s">
        <v>30</v>
      </c>
      <c r="H35" s="28"/>
      <c r="I35" s="28"/>
      <c r="J35" s="59" t="str">
        <f>J36</f>
        <v>17 241</v>
      </c>
      <c r="K35" s="59">
        <v>0</v>
      </c>
      <c r="L35" s="59">
        <v>0</v>
      </c>
    </row>
    <row r="36" spans="1:12" s="3" customFormat="1" ht="38.25" customHeight="1">
      <c r="A36" s="43"/>
      <c r="B36" s="43"/>
      <c r="C36" s="79" t="s">
        <v>87</v>
      </c>
      <c r="D36" s="79"/>
      <c r="E36" s="46">
        <v>901</v>
      </c>
      <c r="F36" s="44" t="s">
        <v>24</v>
      </c>
      <c r="G36" s="44" t="s">
        <v>30</v>
      </c>
      <c r="H36" s="44" t="s">
        <v>88</v>
      </c>
      <c r="I36" s="44"/>
      <c r="J36" s="60" t="str">
        <f>J37</f>
        <v>17 241</v>
      </c>
      <c r="K36" s="60" t="str">
        <f>K37</f>
        <v>0</v>
      </c>
      <c r="L36" s="60">
        <f>L37</f>
        <v>0</v>
      </c>
    </row>
    <row r="37" spans="1:12" s="3" customFormat="1" ht="40.5" customHeight="1">
      <c r="A37" s="43"/>
      <c r="B37" s="43"/>
      <c r="C37" s="43"/>
      <c r="D37" s="43" t="s">
        <v>82</v>
      </c>
      <c r="E37" s="44" t="s">
        <v>43</v>
      </c>
      <c r="F37" s="44" t="s">
        <v>24</v>
      </c>
      <c r="G37" s="44" t="s">
        <v>30</v>
      </c>
      <c r="H37" s="44" t="s">
        <v>88</v>
      </c>
      <c r="I37" s="44" t="s">
        <v>52</v>
      </c>
      <c r="J37" s="47" t="str">
        <f>J38</f>
        <v>17 241</v>
      </c>
      <c r="K37" s="47" t="str">
        <f>K38</f>
        <v>0</v>
      </c>
      <c r="L37" s="45">
        <f>L38</f>
        <v>0</v>
      </c>
    </row>
    <row r="38" spans="1:12" s="3" customFormat="1" ht="54" customHeight="1">
      <c r="A38" s="43"/>
      <c r="B38" s="43"/>
      <c r="C38" s="43"/>
      <c r="D38" s="43" t="s">
        <v>71</v>
      </c>
      <c r="E38" s="46">
        <v>901</v>
      </c>
      <c r="F38" s="44" t="s">
        <v>24</v>
      </c>
      <c r="G38" s="44" t="s">
        <v>30</v>
      </c>
      <c r="H38" s="44" t="s">
        <v>88</v>
      </c>
      <c r="I38" s="44" t="s">
        <v>53</v>
      </c>
      <c r="J38" s="44" t="s">
        <v>126</v>
      </c>
      <c r="K38" s="44" t="s">
        <v>123</v>
      </c>
      <c r="L38" s="60">
        <v>0</v>
      </c>
    </row>
    <row r="39" spans="1:12" s="3" customFormat="1" ht="42.75" customHeight="1">
      <c r="A39" s="67" t="s">
        <v>4</v>
      </c>
      <c r="B39" s="67"/>
      <c r="C39" s="67"/>
      <c r="D39" s="67"/>
      <c r="E39" s="41">
        <v>901</v>
      </c>
      <c r="F39" s="28" t="s">
        <v>28</v>
      </c>
      <c r="G39" s="28"/>
      <c r="H39" s="44"/>
      <c r="I39" s="44"/>
      <c r="J39" s="51">
        <f>J40</f>
        <v>3141276.86</v>
      </c>
      <c r="K39" s="42">
        <f>K40</f>
        <v>0</v>
      </c>
      <c r="L39" s="42">
        <f>L40</f>
        <v>0</v>
      </c>
    </row>
    <row r="40" spans="1:12" s="3" customFormat="1" ht="60" customHeight="1">
      <c r="A40" s="34"/>
      <c r="B40" s="34"/>
      <c r="C40" s="34"/>
      <c r="D40" s="40" t="s">
        <v>73</v>
      </c>
      <c r="E40" s="41">
        <v>901</v>
      </c>
      <c r="F40" s="28" t="s">
        <v>28</v>
      </c>
      <c r="G40" s="28" t="s">
        <v>30</v>
      </c>
      <c r="H40" s="44"/>
      <c r="I40" s="44"/>
      <c r="J40" s="51">
        <f>J41+J44</f>
        <v>3141276.86</v>
      </c>
      <c r="K40" s="42">
        <f aca="true" t="shared" si="1" ref="J40:L42">K41</f>
        <v>0</v>
      </c>
      <c r="L40" s="42">
        <f t="shared" si="1"/>
        <v>0</v>
      </c>
    </row>
    <row r="41" spans="1:12" s="3" customFormat="1" ht="99.75" customHeight="1">
      <c r="A41" s="34"/>
      <c r="B41" s="34"/>
      <c r="C41" s="34"/>
      <c r="D41" s="43" t="s">
        <v>89</v>
      </c>
      <c r="E41" s="46">
        <v>901</v>
      </c>
      <c r="F41" s="44" t="s">
        <v>28</v>
      </c>
      <c r="G41" s="44" t="s">
        <v>30</v>
      </c>
      <c r="H41" s="44" t="s">
        <v>97</v>
      </c>
      <c r="I41" s="44"/>
      <c r="J41" s="47">
        <f t="shared" si="1"/>
        <v>126886.86</v>
      </c>
      <c r="K41" s="45">
        <f t="shared" si="1"/>
        <v>0</v>
      </c>
      <c r="L41" s="45">
        <f t="shared" si="1"/>
        <v>0</v>
      </c>
    </row>
    <row r="42" spans="1:12" s="3" customFormat="1" ht="60" customHeight="1">
      <c r="A42" s="34"/>
      <c r="B42" s="34"/>
      <c r="C42" s="34"/>
      <c r="D42" s="43" t="s">
        <v>51</v>
      </c>
      <c r="E42" s="46">
        <v>901</v>
      </c>
      <c r="F42" s="44" t="s">
        <v>28</v>
      </c>
      <c r="G42" s="44" t="s">
        <v>30</v>
      </c>
      <c r="H42" s="44" t="s">
        <v>97</v>
      </c>
      <c r="I42" s="44" t="s">
        <v>5</v>
      </c>
      <c r="J42" s="47">
        <f t="shared" si="1"/>
        <v>126886.86</v>
      </c>
      <c r="K42" s="45">
        <f t="shared" si="1"/>
        <v>0</v>
      </c>
      <c r="L42" s="45">
        <f t="shared" si="1"/>
        <v>0</v>
      </c>
    </row>
    <row r="43" spans="1:12" s="3" customFormat="1" ht="60" customHeight="1">
      <c r="A43" s="34"/>
      <c r="B43" s="34"/>
      <c r="C43" s="34"/>
      <c r="D43" s="43" t="s">
        <v>81</v>
      </c>
      <c r="E43" s="46">
        <v>901</v>
      </c>
      <c r="F43" s="44" t="s">
        <v>28</v>
      </c>
      <c r="G43" s="44" t="s">
        <v>30</v>
      </c>
      <c r="H43" s="44" t="s">
        <v>97</v>
      </c>
      <c r="I43" s="44" t="s">
        <v>80</v>
      </c>
      <c r="J43" s="47">
        <v>126886.86</v>
      </c>
      <c r="K43" s="45">
        <v>0</v>
      </c>
      <c r="L43" s="60">
        <v>0</v>
      </c>
    </row>
    <row r="44" spans="1:12" s="3" customFormat="1" ht="60" customHeight="1">
      <c r="A44" s="34"/>
      <c r="B44" s="34"/>
      <c r="C44" s="34"/>
      <c r="D44" s="43" t="s">
        <v>127</v>
      </c>
      <c r="E44" s="46">
        <v>901</v>
      </c>
      <c r="F44" s="44" t="s">
        <v>28</v>
      </c>
      <c r="G44" s="44" t="s">
        <v>30</v>
      </c>
      <c r="H44" s="44" t="s">
        <v>128</v>
      </c>
      <c r="I44" s="44"/>
      <c r="J44" s="45">
        <v>3014390</v>
      </c>
      <c r="K44" s="45">
        <v>0</v>
      </c>
      <c r="L44" s="60">
        <v>0</v>
      </c>
    </row>
    <row r="45" spans="1:12" s="3" customFormat="1" ht="60" customHeight="1">
      <c r="A45" s="34"/>
      <c r="B45" s="34"/>
      <c r="C45" s="34"/>
      <c r="D45" s="43" t="s">
        <v>51</v>
      </c>
      <c r="E45" s="46">
        <v>901</v>
      </c>
      <c r="F45" s="44" t="s">
        <v>28</v>
      </c>
      <c r="G45" s="44" t="s">
        <v>30</v>
      </c>
      <c r="H45" s="44" t="s">
        <v>128</v>
      </c>
      <c r="I45" s="44" t="s">
        <v>5</v>
      </c>
      <c r="J45" s="45">
        <v>3014390</v>
      </c>
      <c r="K45" s="45">
        <v>0</v>
      </c>
      <c r="L45" s="60">
        <v>0</v>
      </c>
    </row>
    <row r="46" spans="1:12" s="3" customFormat="1" ht="60" customHeight="1">
      <c r="A46" s="34"/>
      <c r="B46" s="34"/>
      <c r="C46" s="34"/>
      <c r="D46" s="43" t="s">
        <v>81</v>
      </c>
      <c r="E46" s="46">
        <v>901</v>
      </c>
      <c r="F46" s="44" t="s">
        <v>28</v>
      </c>
      <c r="G46" s="44" t="s">
        <v>30</v>
      </c>
      <c r="H46" s="44" t="s">
        <v>128</v>
      </c>
      <c r="I46" s="44" t="s">
        <v>80</v>
      </c>
      <c r="J46" s="45">
        <v>3014390</v>
      </c>
      <c r="K46" s="45">
        <v>0</v>
      </c>
      <c r="L46" s="60">
        <v>0</v>
      </c>
    </row>
    <row r="47" spans="1:12" s="3" customFormat="1" ht="37.5" customHeight="1">
      <c r="A47" s="35"/>
      <c r="B47" s="35"/>
      <c r="C47" s="35"/>
      <c r="D47" s="40" t="s">
        <v>48</v>
      </c>
      <c r="E47" s="41">
        <v>901</v>
      </c>
      <c r="F47" s="28" t="s">
        <v>26</v>
      </c>
      <c r="G47" s="28"/>
      <c r="H47" s="44"/>
      <c r="I47" s="44"/>
      <c r="J47" s="51" t="str">
        <f aca="true" t="shared" si="2" ref="J47:L48">J48</f>
        <v>185 080</v>
      </c>
      <c r="K47" s="42" t="str">
        <f t="shared" si="2"/>
        <v>0</v>
      </c>
      <c r="L47" s="42">
        <f t="shared" si="2"/>
        <v>0</v>
      </c>
    </row>
    <row r="48" spans="1:12" s="3" customFormat="1" ht="37.5" customHeight="1">
      <c r="A48" s="35"/>
      <c r="B48" s="35"/>
      <c r="C48" s="35"/>
      <c r="D48" s="40" t="s">
        <v>70</v>
      </c>
      <c r="E48" s="41">
        <v>901</v>
      </c>
      <c r="F48" s="28" t="s">
        <v>26</v>
      </c>
      <c r="G48" s="28" t="s">
        <v>23</v>
      </c>
      <c r="H48" s="44"/>
      <c r="I48" s="44"/>
      <c r="J48" s="51" t="str">
        <f t="shared" si="2"/>
        <v>185 080</v>
      </c>
      <c r="K48" s="51" t="str">
        <f t="shared" si="2"/>
        <v>0</v>
      </c>
      <c r="L48" s="42">
        <f t="shared" si="2"/>
        <v>0</v>
      </c>
    </row>
    <row r="49" spans="1:12" s="3" customFormat="1" ht="78" customHeight="1">
      <c r="A49" s="35"/>
      <c r="B49" s="35"/>
      <c r="C49" s="35"/>
      <c r="D49" s="43" t="s">
        <v>129</v>
      </c>
      <c r="E49" s="46">
        <v>901</v>
      </c>
      <c r="F49" s="44" t="s">
        <v>26</v>
      </c>
      <c r="G49" s="44" t="s">
        <v>23</v>
      </c>
      <c r="H49" s="44" t="s">
        <v>130</v>
      </c>
      <c r="I49" s="44"/>
      <c r="J49" s="44" t="s">
        <v>131</v>
      </c>
      <c r="K49" s="44" t="s">
        <v>123</v>
      </c>
      <c r="L49" s="60">
        <v>0</v>
      </c>
    </row>
    <row r="50" spans="1:12" s="3" customFormat="1" ht="72" customHeight="1">
      <c r="A50" s="35"/>
      <c r="B50" s="35"/>
      <c r="C50" s="35"/>
      <c r="D50" s="43" t="s">
        <v>82</v>
      </c>
      <c r="E50" s="46">
        <v>901</v>
      </c>
      <c r="F50" s="44" t="s">
        <v>26</v>
      </c>
      <c r="G50" s="44" t="s">
        <v>23</v>
      </c>
      <c r="H50" s="44" t="s">
        <v>130</v>
      </c>
      <c r="I50" s="44" t="s">
        <v>52</v>
      </c>
      <c r="J50" s="44" t="s">
        <v>131</v>
      </c>
      <c r="K50" s="44" t="s">
        <v>123</v>
      </c>
      <c r="L50" s="60">
        <v>0</v>
      </c>
    </row>
    <row r="51" spans="1:12" s="3" customFormat="1" ht="55.5" customHeight="1">
      <c r="A51" s="35"/>
      <c r="B51" s="35"/>
      <c r="C51" s="35"/>
      <c r="D51" s="43" t="s">
        <v>71</v>
      </c>
      <c r="E51" s="46">
        <v>901</v>
      </c>
      <c r="F51" s="44" t="s">
        <v>26</v>
      </c>
      <c r="G51" s="44" t="s">
        <v>23</v>
      </c>
      <c r="H51" s="44" t="s">
        <v>130</v>
      </c>
      <c r="I51" s="44" t="s">
        <v>53</v>
      </c>
      <c r="J51" s="44" t="s">
        <v>131</v>
      </c>
      <c r="K51" s="44" t="s">
        <v>123</v>
      </c>
      <c r="L51" s="60">
        <v>0</v>
      </c>
    </row>
    <row r="52" spans="1:12" s="3" customFormat="1" ht="28.5" customHeight="1">
      <c r="A52" s="67" t="s">
        <v>25</v>
      </c>
      <c r="B52" s="67"/>
      <c r="C52" s="67"/>
      <c r="D52" s="67"/>
      <c r="E52" s="41">
        <v>901</v>
      </c>
      <c r="F52" s="28" t="s">
        <v>27</v>
      </c>
      <c r="G52" s="28"/>
      <c r="H52" s="44"/>
      <c r="I52" s="44"/>
      <c r="J52" s="42">
        <f>J53</f>
        <v>209682</v>
      </c>
      <c r="K52" s="42">
        <f>K53</f>
        <v>0</v>
      </c>
      <c r="L52" s="63">
        <f>L53</f>
        <v>0</v>
      </c>
    </row>
    <row r="53" spans="1:12" s="3" customFormat="1" ht="26.25" customHeight="1">
      <c r="A53" s="40"/>
      <c r="B53" s="67" t="s">
        <v>83</v>
      </c>
      <c r="C53" s="67"/>
      <c r="D53" s="67"/>
      <c r="E53" s="41">
        <v>901</v>
      </c>
      <c r="F53" s="28" t="s">
        <v>27</v>
      </c>
      <c r="G53" s="28" t="s">
        <v>24</v>
      </c>
      <c r="H53" s="28"/>
      <c r="I53" s="28"/>
      <c r="J53" s="42">
        <f>J54+J57</f>
        <v>209682</v>
      </c>
      <c r="K53" s="42">
        <f>K57</f>
        <v>0</v>
      </c>
      <c r="L53" s="63">
        <f>L57</f>
        <v>0</v>
      </c>
    </row>
    <row r="54" spans="1:12" s="3" customFormat="1" ht="55.5" customHeight="1">
      <c r="A54" s="40"/>
      <c r="B54" s="40"/>
      <c r="C54" s="40"/>
      <c r="D54" s="3" t="s">
        <v>139</v>
      </c>
      <c r="E54" s="46">
        <v>901</v>
      </c>
      <c r="F54" s="44" t="s">
        <v>27</v>
      </c>
      <c r="G54" s="44" t="s">
        <v>24</v>
      </c>
      <c r="H54" s="44" t="s">
        <v>140</v>
      </c>
      <c r="I54" s="44"/>
      <c r="J54" s="65">
        <v>139787</v>
      </c>
      <c r="K54" s="42"/>
      <c r="L54" s="63"/>
    </row>
    <row r="55" spans="1:12" s="3" customFormat="1" ht="48.75" customHeight="1">
      <c r="A55" s="40"/>
      <c r="B55" s="40"/>
      <c r="C55" s="40"/>
      <c r="D55" s="43" t="s">
        <v>72</v>
      </c>
      <c r="E55" s="46">
        <v>901</v>
      </c>
      <c r="F55" s="44" t="s">
        <v>27</v>
      </c>
      <c r="G55" s="44" t="s">
        <v>24</v>
      </c>
      <c r="H55" s="44" t="s">
        <v>140</v>
      </c>
      <c r="I55" s="44" t="s">
        <v>60</v>
      </c>
      <c r="J55" s="65">
        <v>139787</v>
      </c>
      <c r="K55" s="42"/>
      <c r="L55" s="63"/>
    </row>
    <row r="56" spans="1:12" s="3" customFormat="1" ht="26.25" customHeight="1">
      <c r="A56" s="40"/>
      <c r="B56" s="40"/>
      <c r="C56" s="40"/>
      <c r="D56" s="43" t="s">
        <v>77</v>
      </c>
      <c r="E56" s="46">
        <v>901</v>
      </c>
      <c r="F56" s="44" t="s">
        <v>27</v>
      </c>
      <c r="G56" s="44" t="s">
        <v>24</v>
      </c>
      <c r="H56" s="44" t="s">
        <v>140</v>
      </c>
      <c r="I56" s="44" t="s">
        <v>76</v>
      </c>
      <c r="J56" s="65">
        <v>139787</v>
      </c>
      <c r="K56" s="42"/>
      <c r="L56" s="63"/>
    </row>
    <row r="57" spans="1:12" s="3" customFormat="1" ht="22.5" customHeight="1">
      <c r="A57" s="43"/>
      <c r="B57" s="43"/>
      <c r="C57" s="43"/>
      <c r="D57" s="43" t="s">
        <v>66</v>
      </c>
      <c r="E57" s="46">
        <v>901</v>
      </c>
      <c r="F57" s="44" t="s">
        <v>27</v>
      </c>
      <c r="G57" s="44" t="s">
        <v>24</v>
      </c>
      <c r="H57" s="44" t="s">
        <v>98</v>
      </c>
      <c r="I57" s="44"/>
      <c r="J57" s="45">
        <f aca="true" t="shared" si="3" ref="J57:L58">J58</f>
        <v>69895</v>
      </c>
      <c r="K57" s="45">
        <f t="shared" si="3"/>
        <v>0</v>
      </c>
      <c r="L57" s="61">
        <f t="shared" si="3"/>
        <v>0</v>
      </c>
    </row>
    <row r="58" spans="1:12" s="3" customFormat="1" ht="66.75" customHeight="1">
      <c r="A58" s="43"/>
      <c r="B58" s="43"/>
      <c r="C58" s="43"/>
      <c r="D58" s="43" t="s">
        <v>72</v>
      </c>
      <c r="E58" s="46">
        <v>901</v>
      </c>
      <c r="F58" s="44" t="s">
        <v>27</v>
      </c>
      <c r="G58" s="44" t="s">
        <v>24</v>
      </c>
      <c r="H58" s="44" t="s">
        <v>98</v>
      </c>
      <c r="I58" s="44" t="s">
        <v>60</v>
      </c>
      <c r="J58" s="45">
        <f t="shared" si="3"/>
        <v>69895</v>
      </c>
      <c r="K58" s="45">
        <v>0</v>
      </c>
      <c r="L58" s="61">
        <v>0</v>
      </c>
    </row>
    <row r="59" spans="1:12" s="3" customFormat="1" ht="22.5" customHeight="1">
      <c r="A59" s="43"/>
      <c r="B59" s="43"/>
      <c r="C59" s="43"/>
      <c r="D59" s="43" t="s">
        <v>77</v>
      </c>
      <c r="E59" s="46">
        <v>901</v>
      </c>
      <c r="F59" s="44" t="s">
        <v>27</v>
      </c>
      <c r="G59" s="44" t="s">
        <v>24</v>
      </c>
      <c r="H59" s="44" t="s">
        <v>98</v>
      </c>
      <c r="I59" s="44" t="s">
        <v>76</v>
      </c>
      <c r="J59" s="45">
        <v>69895</v>
      </c>
      <c r="K59" s="45">
        <v>0</v>
      </c>
      <c r="L59" s="62">
        <v>0</v>
      </c>
    </row>
    <row r="60" spans="1:12" s="3" customFormat="1" ht="20.25" customHeight="1">
      <c r="A60" s="35"/>
      <c r="B60" s="35"/>
      <c r="C60" s="35"/>
      <c r="D60" s="40" t="s">
        <v>62</v>
      </c>
      <c r="E60" s="41">
        <v>901</v>
      </c>
      <c r="F60" s="28" t="s">
        <v>29</v>
      </c>
      <c r="G60" s="28"/>
      <c r="H60" s="44"/>
      <c r="I60" s="44"/>
      <c r="J60" s="42">
        <f>J61</f>
        <v>2508021</v>
      </c>
      <c r="K60" s="42">
        <f>K61</f>
        <v>15540</v>
      </c>
      <c r="L60" s="42">
        <f>L61</f>
        <v>15540</v>
      </c>
    </row>
    <row r="61" spans="1:12" s="3" customFormat="1" ht="21.75" customHeight="1">
      <c r="A61" s="35"/>
      <c r="B61" s="35"/>
      <c r="C61" s="35"/>
      <c r="D61" s="40" t="s">
        <v>74</v>
      </c>
      <c r="E61" s="41">
        <v>901</v>
      </c>
      <c r="F61" s="28" t="s">
        <v>29</v>
      </c>
      <c r="G61" s="28" t="s">
        <v>22</v>
      </c>
      <c r="H61" s="44"/>
      <c r="I61" s="44"/>
      <c r="J61" s="42">
        <f>J62+J67+J70+J73+J76</f>
        <v>2508021</v>
      </c>
      <c r="K61" s="42">
        <f>K62+K67+K70+K73+K76</f>
        <v>15540</v>
      </c>
      <c r="L61" s="42">
        <f>L62+L67+L70+L73+L76</f>
        <v>15540</v>
      </c>
    </row>
    <row r="62" spans="1:12" s="3" customFormat="1" ht="111.75" customHeight="1">
      <c r="A62" s="35"/>
      <c r="B62" s="35"/>
      <c r="C62" s="35"/>
      <c r="D62" s="43" t="s">
        <v>69</v>
      </c>
      <c r="E62" s="46">
        <v>901</v>
      </c>
      <c r="F62" s="44" t="s">
        <v>29</v>
      </c>
      <c r="G62" s="44" t="s">
        <v>22</v>
      </c>
      <c r="H62" s="44" t="s">
        <v>99</v>
      </c>
      <c r="I62" s="44"/>
      <c r="J62" s="47">
        <f>J63+J65</f>
        <v>15540</v>
      </c>
      <c r="K62" s="47">
        <f>K63+K65</f>
        <v>15540</v>
      </c>
      <c r="L62" s="47">
        <f>L63+L65</f>
        <v>15540</v>
      </c>
    </row>
    <row r="63" spans="1:12" s="3" customFormat="1" ht="21.75" customHeight="1">
      <c r="A63" s="35"/>
      <c r="B63" s="35"/>
      <c r="C63" s="35"/>
      <c r="D63" s="43" t="s">
        <v>58</v>
      </c>
      <c r="E63" s="46">
        <v>901</v>
      </c>
      <c r="F63" s="44" t="s">
        <v>29</v>
      </c>
      <c r="G63" s="44" t="s">
        <v>22</v>
      </c>
      <c r="H63" s="44" t="s">
        <v>99</v>
      </c>
      <c r="I63" s="44" t="s">
        <v>59</v>
      </c>
      <c r="J63" s="44" t="s">
        <v>132</v>
      </c>
      <c r="K63" s="44" t="s">
        <v>132</v>
      </c>
      <c r="L63" s="60">
        <v>1260</v>
      </c>
    </row>
    <row r="64" spans="1:12" s="3" customFormat="1" ht="44.25" customHeight="1">
      <c r="A64" s="35"/>
      <c r="B64" s="35"/>
      <c r="C64" s="35"/>
      <c r="D64" s="43" t="s">
        <v>79</v>
      </c>
      <c r="E64" s="46">
        <v>901</v>
      </c>
      <c r="F64" s="44" t="s">
        <v>29</v>
      </c>
      <c r="G64" s="44" t="s">
        <v>22</v>
      </c>
      <c r="H64" s="44" t="s">
        <v>99</v>
      </c>
      <c r="I64" s="44" t="s">
        <v>78</v>
      </c>
      <c r="J64" s="44" t="s">
        <v>132</v>
      </c>
      <c r="K64" s="44" t="s">
        <v>132</v>
      </c>
      <c r="L64" s="60">
        <v>1260</v>
      </c>
    </row>
    <row r="65" spans="1:12" s="3" customFormat="1" ht="53.25" customHeight="1">
      <c r="A65" s="35"/>
      <c r="B65" s="35"/>
      <c r="C65" s="35"/>
      <c r="D65" s="43" t="s">
        <v>72</v>
      </c>
      <c r="E65" s="46">
        <v>901</v>
      </c>
      <c r="F65" s="44" t="s">
        <v>29</v>
      </c>
      <c r="G65" s="44" t="s">
        <v>22</v>
      </c>
      <c r="H65" s="44" t="s">
        <v>99</v>
      </c>
      <c r="I65" s="44" t="s">
        <v>60</v>
      </c>
      <c r="J65" s="44" t="s">
        <v>133</v>
      </c>
      <c r="K65" s="44" t="s">
        <v>133</v>
      </c>
      <c r="L65" s="60">
        <v>14280</v>
      </c>
    </row>
    <row r="66" spans="1:12" s="3" customFormat="1" ht="21.75" customHeight="1">
      <c r="A66" s="35"/>
      <c r="B66" s="35"/>
      <c r="C66" s="35"/>
      <c r="D66" s="43" t="s">
        <v>77</v>
      </c>
      <c r="E66" s="46">
        <v>901</v>
      </c>
      <c r="F66" s="44" t="s">
        <v>29</v>
      </c>
      <c r="G66" s="44" t="s">
        <v>22</v>
      </c>
      <c r="H66" s="44" t="s">
        <v>99</v>
      </c>
      <c r="I66" s="44" t="s">
        <v>76</v>
      </c>
      <c r="J66" s="44" t="s">
        <v>133</v>
      </c>
      <c r="K66" s="44" t="s">
        <v>133</v>
      </c>
      <c r="L66" s="60">
        <v>14280</v>
      </c>
    </row>
    <row r="67" spans="1:12" s="3" customFormat="1" ht="18" customHeight="1">
      <c r="A67" s="35"/>
      <c r="B67" s="35"/>
      <c r="C67" s="35"/>
      <c r="D67" s="43" t="s">
        <v>75</v>
      </c>
      <c r="E67" s="46">
        <v>901</v>
      </c>
      <c r="F67" s="44" t="s">
        <v>29</v>
      </c>
      <c r="G67" s="44" t="s">
        <v>22</v>
      </c>
      <c r="H67" s="44" t="s">
        <v>100</v>
      </c>
      <c r="I67" s="44"/>
      <c r="J67" s="45">
        <f aca="true" t="shared" si="4" ref="J67:L68">J68</f>
        <v>15641</v>
      </c>
      <c r="K67" s="47" t="str">
        <f t="shared" si="4"/>
        <v>0</v>
      </c>
      <c r="L67" s="45">
        <f t="shared" si="4"/>
        <v>0</v>
      </c>
    </row>
    <row r="68" spans="1:12" s="3" customFormat="1" ht="62.25" customHeight="1">
      <c r="A68" s="35"/>
      <c r="B68" s="35"/>
      <c r="C68" s="35"/>
      <c r="D68" s="43" t="s">
        <v>72</v>
      </c>
      <c r="E68" s="46">
        <v>901</v>
      </c>
      <c r="F68" s="44" t="s">
        <v>29</v>
      </c>
      <c r="G68" s="44" t="s">
        <v>22</v>
      </c>
      <c r="H68" s="44" t="s">
        <v>100</v>
      </c>
      <c r="I68" s="44" t="s">
        <v>60</v>
      </c>
      <c r="J68" s="45">
        <f t="shared" si="4"/>
        <v>15641</v>
      </c>
      <c r="K68" s="47" t="str">
        <f t="shared" si="4"/>
        <v>0</v>
      </c>
      <c r="L68" s="45">
        <f t="shared" si="4"/>
        <v>0</v>
      </c>
    </row>
    <row r="69" spans="1:12" s="3" customFormat="1" ht="20.25" customHeight="1">
      <c r="A69" s="35"/>
      <c r="B69" s="35"/>
      <c r="C69" s="35"/>
      <c r="D69" s="43" t="s">
        <v>77</v>
      </c>
      <c r="E69" s="46">
        <v>901</v>
      </c>
      <c r="F69" s="44" t="s">
        <v>29</v>
      </c>
      <c r="G69" s="44" t="s">
        <v>22</v>
      </c>
      <c r="H69" s="44" t="s">
        <v>100</v>
      </c>
      <c r="I69" s="44" t="s">
        <v>76</v>
      </c>
      <c r="J69" s="45">
        <v>15641</v>
      </c>
      <c r="K69" s="44" t="s">
        <v>123</v>
      </c>
      <c r="L69" s="60">
        <v>0</v>
      </c>
    </row>
    <row r="70" spans="1:12" s="3" customFormat="1" ht="49.5" customHeight="1">
      <c r="A70" s="35"/>
      <c r="B70" s="35"/>
      <c r="C70" s="35"/>
      <c r="D70" s="43" t="s">
        <v>90</v>
      </c>
      <c r="E70" s="46">
        <v>901</v>
      </c>
      <c r="F70" s="44" t="s">
        <v>29</v>
      </c>
      <c r="G70" s="44" t="s">
        <v>22</v>
      </c>
      <c r="H70" s="44" t="s">
        <v>101</v>
      </c>
      <c r="I70" s="44"/>
      <c r="J70" s="45">
        <f aca="true" t="shared" si="5" ref="J70:L71">J71</f>
        <v>419600</v>
      </c>
      <c r="K70" s="47" t="str">
        <f t="shared" si="5"/>
        <v>0</v>
      </c>
      <c r="L70" s="45">
        <f t="shared" si="5"/>
        <v>0</v>
      </c>
    </row>
    <row r="71" spans="1:12" s="3" customFormat="1" ht="37.5" customHeight="1">
      <c r="A71" s="35"/>
      <c r="B71" s="35"/>
      <c r="C71" s="35"/>
      <c r="D71" s="43" t="s">
        <v>72</v>
      </c>
      <c r="E71" s="46">
        <v>901</v>
      </c>
      <c r="F71" s="44" t="s">
        <v>29</v>
      </c>
      <c r="G71" s="44" t="s">
        <v>22</v>
      </c>
      <c r="H71" s="44" t="s">
        <v>101</v>
      </c>
      <c r="I71" s="44" t="s">
        <v>60</v>
      </c>
      <c r="J71" s="45">
        <f t="shared" si="5"/>
        <v>419600</v>
      </c>
      <c r="K71" s="47" t="str">
        <f t="shared" si="5"/>
        <v>0</v>
      </c>
      <c r="L71" s="45">
        <f t="shared" si="5"/>
        <v>0</v>
      </c>
    </row>
    <row r="72" spans="1:12" s="3" customFormat="1" ht="21" customHeight="1">
      <c r="A72" s="35"/>
      <c r="B72" s="35"/>
      <c r="C72" s="35"/>
      <c r="D72" s="43" t="s">
        <v>77</v>
      </c>
      <c r="E72" s="46">
        <v>901</v>
      </c>
      <c r="F72" s="44" t="s">
        <v>29</v>
      </c>
      <c r="G72" s="44" t="s">
        <v>22</v>
      </c>
      <c r="H72" s="44" t="s">
        <v>101</v>
      </c>
      <c r="I72" s="44" t="s">
        <v>76</v>
      </c>
      <c r="J72" s="45">
        <v>419600</v>
      </c>
      <c r="K72" s="44" t="s">
        <v>123</v>
      </c>
      <c r="L72" s="60">
        <v>0</v>
      </c>
    </row>
    <row r="73" spans="1:12" s="3" customFormat="1" ht="81.75" customHeight="1">
      <c r="A73" s="35"/>
      <c r="B73" s="35"/>
      <c r="C73" s="35"/>
      <c r="D73" s="43" t="s">
        <v>112</v>
      </c>
      <c r="E73" s="46">
        <v>901</v>
      </c>
      <c r="F73" s="44" t="s">
        <v>29</v>
      </c>
      <c r="G73" s="44" t="s">
        <v>22</v>
      </c>
      <c r="H73" s="44" t="s">
        <v>102</v>
      </c>
      <c r="I73" s="44"/>
      <c r="J73" s="47" t="str">
        <f>J74</f>
        <v>2 052 881</v>
      </c>
      <c r="K73" s="44" t="s">
        <v>123</v>
      </c>
      <c r="L73" s="60">
        <v>0</v>
      </c>
    </row>
    <row r="74" spans="1:12" s="3" customFormat="1" ht="21" customHeight="1">
      <c r="A74" s="35"/>
      <c r="B74" s="35"/>
      <c r="C74" s="35"/>
      <c r="D74" s="43" t="s">
        <v>72</v>
      </c>
      <c r="E74" s="46">
        <v>901</v>
      </c>
      <c r="F74" s="44" t="s">
        <v>29</v>
      </c>
      <c r="G74" s="44" t="s">
        <v>22</v>
      </c>
      <c r="H74" s="44" t="s">
        <v>102</v>
      </c>
      <c r="I74" s="44" t="s">
        <v>60</v>
      </c>
      <c r="J74" s="47" t="str">
        <f>J75</f>
        <v>2 052 881</v>
      </c>
      <c r="K74" s="44" t="s">
        <v>123</v>
      </c>
      <c r="L74" s="60">
        <v>0</v>
      </c>
    </row>
    <row r="75" spans="1:12" s="3" customFormat="1" ht="21" customHeight="1">
      <c r="A75" s="35"/>
      <c r="B75" s="35"/>
      <c r="C75" s="35"/>
      <c r="D75" s="43" t="s">
        <v>77</v>
      </c>
      <c r="E75" s="46">
        <v>901</v>
      </c>
      <c r="F75" s="44" t="s">
        <v>29</v>
      </c>
      <c r="G75" s="44" t="s">
        <v>22</v>
      </c>
      <c r="H75" s="44" t="s">
        <v>102</v>
      </c>
      <c r="I75" s="44" t="s">
        <v>76</v>
      </c>
      <c r="J75" s="44" t="s">
        <v>134</v>
      </c>
      <c r="K75" s="44" t="s">
        <v>123</v>
      </c>
      <c r="L75" s="60">
        <v>0</v>
      </c>
    </row>
    <row r="76" spans="1:12" s="3" customFormat="1" ht="21" customHeight="1">
      <c r="A76" s="37"/>
      <c r="B76" s="37"/>
      <c r="C76" s="37"/>
      <c r="D76" s="43" t="s">
        <v>135</v>
      </c>
      <c r="E76" s="46">
        <v>901</v>
      </c>
      <c r="F76" s="44" t="s">
        <v>29</v>
      </c>
      <c r="G76" s="44" t="s">
        <v>22</v>
      </c>
      <c r="H76" s="44" t="s">
        <v>136</v>
      </c>
      <c r="I76" s="44"/>
      <c r="J76" s="44" t="s">
        <v>137</v>
      </c>
      <c r="K76" s="44" t="s">
        <v>123</v>
      </c>
      <c r="L76" s="60">
        <v>0</v>
      </c>
    </row>
    <row r="77" spans="1:12" s="3" customFormat="1" ht="57" customHeight="1">
      <c r="A77" s="37"/>
      <c r="B77" s="37"/>
      <c r="C77" s="37"/>
      <c r="D77" s="43" t="s">
        <v>72</v>
      </c>
      <c r="E77" s="46">
        <v>901</v>
      </c>
      <c r="F77" s="44" t="s">
        <v>29</v>
      </c>
      <c r="G77" s="44" t="s">
        <v>22</v>
      </c>
      <c r="H77" s="44" t="s">
        <v>136</v>
      </c>
      <c r="I77" s="44" t="s">
        <v>60</v>
      </c>
      <c r="J77" s="44" t="s">
        <v>137</v>
      </c>
      <c r="K77" s="44" t="s">
        <v>123</v>
      </c>
      <c r="L77" s="60">
        <v>0</v>
      </c>
    </row>
    <row r="78" spans="1:12" s="3" customFormat="1" ht="21" customHeight="1">
      <c r="A78" s="37"/>
      <c r="B78" s="37"/>
      <c r="C78" s="37"/>
      <c r="D78" s="43" t="s">
        <v>77</v>
      </c>
      <c r="E78" s="46">
        <v>901</v>
      </c>
      <c r="F78" s="44" t="s">
        <v>29</v>
      </c>
      <c r="G78" s="44" t="s">
        <v>22</v>
      </c>
      <c r="H78" s="44" t="s">
        <v>136</v>
      </c>
      <c r="I78" s="44" t="s">
        <v>76</v>
      </c>
      <c r="J78" s="44" t="s">
        <v>137</v>
      </c>
      <c r="K78" s="44" t="s">
        <v>123</v>
      </c>
      <c r="L78" s="60">
        <v>0</v>
      </c>
    </row>
    <row r="79" spans="1:12" s="3" customFormat="1" ht="55.5" customHeight="1">
      <c r="A79" s="71" t="s">
        <v>12</v>
      </c>
      <c r="B79" s="71"/>
      <c r="C79" s="71"/>
      <c r="D79" s="71"/>
      <c r="E79" s="50">
        <v>902</v>
      </c>
      <c r="F79" s="28"/>
      <c r="G79" s="44"/>
      <c r="H79" s="44"/>
      <c r="I79" s="44"/>
      <c r="J79" s="42">
        <f aca="true" t="shared" si="6" ref="J79:L80">J80</f>
        <v>300000</v>
      </c>
      <c r="K79" s="42" t="str">
        <f t="shared" si="6"/>
        <v>0</v>
      </c>
      <c r="L79" s="63">
        <f t="shared" si="6"/>
        <v>0</v>
      </c>
    </row>
    <row r="80" spans="1:12" s="3" customFormat="1" ht="54" customHeight="1">
      <c r="A80" s="40"/>
      <c r="B80" s="40"/>
      <c r="C80" s="40"/>
      <c r="D80" s="40" t="s">
        <v>9</v>
      </c>
      <c r="E80" s="50">
        <v>902</v>
      </c>
      <c r="F80" s="28" t="s">
        <v>22</v>
      </c>
      <c r="G80" s="28"/>
      <c r="H80" s="44"/>
      <c r="I80" s="44"/>
      <c r="J80" s="42">
        <f t="shared" si="6"/>
        <v>300000</v>
      </c>
      <c r="K80" s="42" t="str">
        <f t="shared" si="6"/>
        <v>0</v>
      </c>
      <c r="L80" s="63">
        <f t="shared" si="6"/>
        <v>0</v>
      </c>
    </row>
    <row r="81" spans="1:12" s="3" customFormat="1" ht="45.75" customHeight="1">
      <c r="A81" s="35"/>
      <c r="B81" s="35"/>
      <c r="C81" s="35"/>
      <c r="D81" s="52" t="s">
        <v>2</v>
      </c>
      <c r="E81" s="53" t="s">
        <v>50</v>
      </c>
      <c r="F81" s="53" t="s">
        <v>22</v>
      </c>
      <c r="G81" s="53" t="s">
        <v>0</v>
      </c>
      <c r="H81" s="54"/>
      <c r="I81" s="54"/>
      <c r="J81" s="42">
        <f>J82</f>
        <v>300000</v>
      </c>
      <c r="K81" s="28" t="s">
        <v>123</v>
      </c>
      <c r="L81" s="64">
        <v>0</v>
      </c>
    </row>
    <row r="82" spans="1:12" s="3" customFormat="1" ht="45.75" customHeight="1">
      <c r="A82" s="35"/>
      <c r="B82" s="35"/>
      <c r="C82" s="35"/>
      <c r="D82" s="48" t="s">
        <v>91</v>
      </c>
      <c r="E82" s="54" t="s">
        <v>50</v>
      </c>
      <c r="F82" s="44" t="s">
        <v>22</v>
      </c>
      <c r="G82" s="44" t="s">
        <v>0</v>
      </c>
      <c r="H82" s="44" t="s">
        <v>108</v>
      </c>
      <c r="I82" s="54"/>
      <c r="J82" s="45">
        <f>J83</f>
        <v>300000</v>
      </c>
      <c r="K82" s="44" t="s">
        <v>123</v>
      </c>
      <c r="L82" s="62">
        <v>0</v>
      </c>
    </row>
    <row r="83" spans="1:12" s="3" customFormat="1" ht="45.75" customHeight="1">
      <c r="A83" s="35"/>
      <c r="B83" s="35"/>
      <c r="C83" s="35"/>
      <c r="D83" s="43" t="s">
        <v>54</v>
      </c>
      <c r="E83" s="44" t="s">
        <v>50</v>
      </c>
      <c r="F83" s="44" t="s">
        <v>22</v>
      </c>
      <c r="G83" s="44" t="s">
        <v>0</v>
      </c>
      <c r="H83" s="44" t="s">
        <v>108</v>
      </c>
      <c r="I83" s="44" t="s">
        <v>55</v>
      </c>
      <c r="J83" s="45">
        <f>J84</f>
        <v>300000</v>
      </c>
      <c r="K83" s="44" t="s">
        <v>123</v>
      </c>
      <c r="L83" s="62">
        <v>0</v>
      </c>
    </row>
    <row r="84" spans="1:12" s="3" customFormat="1" ht="45.75" customHeight="1">
      <c r="A84" s="35"/>
      <c r="B84" s="35"/>
      <c r="C84" s="35"/>
      <c r="D84" s="43" t="s">
        <v>56</v>
      </c>
      <c r="E84" s="44" t="s">
        <v>50</v>
      </c>
      <c r="F84" s="44" t="s">
        <v>22</v>
      </c>
      <c r="G84" s="44" t="s">
        <v>0</v>
      </c>
      <c r="H84" s="44" t="s">
        <v>108</v>
      </c>
      <c r="I84" s="44" t="s">
        <v>57</v>
      </c>
      <c r="J84" s="45">
        <v>300000</v>
      </c>
      <c r="K84" s="44" t="s">
        <v>123</v>
      </c>
      <c r="L84" s="62">
        <v>0</v>
      </c>
    </row>
    <row r="85" spans="1:12" s="3" customFormat="1" ht="57" customHeight="1">
      <c r="A85" s="71" t="s">
        <v>63</v>
      </c>
      <c r="B85" s="71"/>
      <c r="C85" s="71"/>
      <c r="D85" s="71"/>
      <c r="E85" s="50">
        <v>903</v>
      </c>
      <c r="F85" s="44"/>
      <c r="G85" s="44"/>
      <c r="H85" s="44"/>
      <c r="I85" s="44"/>
      <c r="J85" s="51">
        <f>J86</f>
        <v>2907086.54</v>
      </c>
      <c r="K85" s="51">
        <f>K86</f>
        <v>420</v>
      </c>
      <c r="L85" s="51">
        <f>L86</f>
        <v>420</v>
      </c>
    </row>
    <row r="86" spans="1:12" s="3" customFormat="1" ht="35.25" customHeight="1">
      <c r="A86" s="67" t="s">
        <v>25</v>
      </c>
      <c r="B86" s="67"/>
      <c r="C86" s="67"/>
      <c r="D86" s="67"/>
      <c r="E86" s="50">
        <v>903</v>
      </c>
      <c r="F86" s="28" t="s">
        <v>27</v>
      </c>
      <c r="G86" s="28"/>
      <c r="H86" s="28"/>
      <c r="I86" s="28"/>
      <c r="J86" s="51">
        <f>J87+J97+J104</f>
        <v>2907086.54</v>
      </c>
      <c r="K86" s="51">
        <f>K87+K97+K104</f>
        <v>420</v>
      </c>
      <c r="L86" s="51">
        <f>L87+L97+L104</f>
        <v>420</v>
      </c>
    </row>
    <row r="87" spans="1:189" s="3" customFormat="1" ht="39" customHeight="1">
      <c r="A87" s="34"/>
      <c r="B87" s="67" t="s">
        <v>32</v>
      </c>
      <c r="C87" s="67"/>
      <c r="D87" s="67"/>
      <c r="E87" s="50">
        <v>903</v>
      </c>
      <c r="F87" s="28" t="s">
        <v>27</v>
      </c>
      <c r="G87" s="28" t="s">
        <v>23</v>
      </c>
      <c r="H87" s="28"/>
      <c r="I87" s="28"/>
      <c r="J87" s="51">
        <f>J88+J91+J94</f>
        <v>2207086.54</v>
      </c>
      <c r="K87" s="42">
        <f>K88+K91</f>
        <v>420</v>
      </c>
      <c r="L87" s="42">
        <f>L88+L91</f>
        <v>420</v>
      </c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</row>
    <row r="88" spans="1:189" s="3" customFormat="1" ht="39" customHeight="1">
      <c r="A88" s="34"/>
      <c r="B88" s="34"/>
      <c r="C88" s="34"/>
      <c r="D88" s="43" t="s">
        <v>68</v>
      </c>
      <c r="E88" s="49">
        <v>903</v>
      </c>
      <c r="F88" s="44" t="s">
        <v>27</v>
      </c>
      <c r="G88" s="44" t="s">
        <v>23</v>
      </c>
      <c r="H88" s="44" t="s">
        <v>92</v>
      </c>
      <c r="I88" s="44"/>
      <c r="J88" s="47">
        <f aca="true" t="shared" si="7" ref="J88:L89">J89</f>
        <v>2031215.54</v>
      </c>
      <c r="K88" s="47" t="str">
        <f t="shared" si="7"/>
        <v>0</v>
      </c>
      <c r="L88" s="45">
        <f t="shared" si="7"/>
        <v>0</v>
      </c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</row>
    <row r="89" spans="1:189" s="3" customFormat="1" ht="39" customHeight="1">
      <c r="A89" s="34"/>
      <c r="B89" s="34"/>
      <c r="C89" s="34"/>
      <c r="D89" s="43" t="s">
        <v>72</v>
      </c>
      <c r="E89" s="46">
        <v>903</v>
      </c>
      <c r="F89" s="44" t="s">
        <v>27</v>
      </c>
      <c r="G89" s="44" t="s">
        <v>23</v>
      </c>
      <c r="H89" s="44" t="s">
        <v>92</v>
      </c>
      <c r="I89" s="44" t="s">
        <v>60</v>
      </c>
      <c r="J89" s="47">
        <f t="shared" si="7"/>
        <v>2031215.54</v>
      </c>
      <c r="K89" s="47" t="str">
        <f t="shared" si="7"/>
        <v>0</v>
      </c>
      <c r="L89" s="45">
        <f t="shared" si="7"/>
        <v>0</v>
      </c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</row>
    <row r="90" spans="1:189" s="3" customFormat="1" ht="39" customHeight="1">
      <c r="A90" s="34"/>
      <c r="B90" s="34"/>
      <c r="C90" s="34"/>
      <c r="D90" s="43" t="s">
        <v>77</v>
      </c>
      <c r="E90" s="46">
        <v>903</v>
      </c>
      <c r="F90" s="44" t="s">
        <v>27</v>
      </c>
      <c r="G90" s="44" t="s">
        <v>23</v>
      </c>
      <c r="H90" s="44" t="s">
        <v>92</v>
      </c>
      <c r="I90" s="44" t="s">
        <v>76</v>
      </c>
      <c r="J90" s="47">
        <v>2031215.54</v>
      </c>
      <c r="K90" s="44" t="s">
        <v>123</v>
      </c>
      <c r="L90" s="60">
        <v>0</v>
      </c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</row>
    <row r="91" spans="1:189" s="3" customFormat="1" ht="90" customHeight="1">
      <c r="A91" s="34"/>
      <c r="B91" s="34"/>
      <c r="C91" s="34"/>
      <c r="D91" s="43" t="s">
        <v>67</v>
      </c>
      <c r="E91" s="46">
        <v>903</v>
      </c>
      <c r="F91" s="44" t="s">
        <v>27</v>
      </c>
      <c r="G91" s="44" t="s">
        <v>23</v>
      </c>
      <c r="H91" s="44" t="s">
        <v>103</v>
      </c>
      <c r="I91" s="44"/>
      <c r="J91" s="45" t="str">
        <f>J92</f>
        <v>420</v>
      </c>
      <c r="K91" s="45" t="str">
        <f>K92</f>
        <v>420</v>
      </c>
      <c r="L91" s="45" t="str">
        <f>L92</f>
        <v>420</v>
      </c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</row>
    <row r="92" spans="1:189" s="3" customFormat="1" ht="61.5" customHeight="1">
      <c r="A92" s="34"/>
      <c r="B92" s="34"/>
      <c r="C92" s="34"/>
      <c r="D92" s="43" t="s">
        <v>72</v>
      </c>
      <c r="E92" s="46">
        <v>903</v>
      </c>
      <c r="F92" s="44" t="s">
        <v>27</v>
      </c>
      <c r="G92" s="44" t="s">
        <v>23</v>
      </c>
      <c r="H92" s="44" t="s">
        <v>103</v>
      </c>
      <c r="I92" s="44" t="s">
        <v>60</v>
      </c>
      <c r="J92" s="47" t="str">
        <f>J93</f>
        <v>420</v>
      </c>
      <c r="K92" s="44" t="s">
        <v>125</v>
      </c>
      <c r="L92" s="44" t="s">
        <v>125</v>
      </c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</row>
    <row r="93" spans="1:189" s="3" customFormat="1" ht="39" customHeight="1">
      <c r="A93" s="34"/>
      <c r="B93" s="34"/>
      <c r="C93" s="34"/>
      <c r="D93" s="43" t="s">
        <v>77</v>
      </c>
      <c r="E93" s="46">
        <v>903</v>
      </c>
      <c r="F93" s="44" t="s">
        <v>27</v>
      </c>
      <c r="G93" s="44" t="s">
        <v>23</v>
      </c>
      <c r="H93" s="44" t="s">
        <v>103</v>
      </c>
      <c r="I93" s="44" t="s">
        <v>76</v>
      </c>
      <c r="J93" s="44" t="s">
        <v>125</v>
      </c>
      <c r="K93" s="44" t="s">
        <v>125</v>
      </c>
      <c r="L93" s="44" t="s">
        <v>125</v>
      </c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</row>
    <row r="94" spans="1:189" s="3" customFormat="1" ht="39" customHeight="1">
      <c r="A94" s="34"/>
      <c r="B94" s="34"/>
      <c r="C94" s="34"/>
      <c r="D94" s="3" t="s">
        <v>139</v>
      </c>
      <c r="E94" s="46">
        <v>903</v>
      </c>
      <c r="F94" s="44" t="s">
        <v>27</v>
      </c>
      <c r="G94" s="44" t="s">
        <v>23</v>
      </c>
      <c r="H94" s="44" t="s">
        <v>141</v>
      </c>
      <c r="I94" s="44"/>
      <c r="J94" s="65">
        <v>175451</v>
      </c>
      <c r="K94" s="44"/>
      <c r="L94" s="4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</row>
    <row r="95" spans="1:189" s="3" customFormat="1" ht="57.75" customHeight="1">
      <c r="A95" s="34"/>
      <c r="B95" s="34"/>
      <c r="C95" s="34"/>
      <c r="D95" s="43" t="s">
        <v>72</v>
      </c>
      <c r="E95" s="46">
        <v>903</v>
      </c>
      <c r="F95" s="44" t="s">
        <v>27</v>
      </c>
      <c r="G95" s="44" t="s">
        <v>23</v>
      </c>
      <c r="H95" s="44" t="s">
        <v>141</v>
      </c>
      <c r="I95" s="44" t="s">
        <v>60</v>
      </c>
      <c r="J95" s="65">
        <v>175451</v>
      </c>
      <c r="K95" s="44"/>
      <c r="L95" s="4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</row>
    <row r="96" spans="1:189" s="3" customFormat="1" ht="39" customHeight="1">
      <c r="A96" s="34"/>
      <c r="B96" s="34"/>
      <c r="C96" s="34"/>
      <c r="D96" s="43" t="s">
        <v>77</v>
      </c>
      <c r="E96" s="46">
        <v>903</v>
      </c>
      <c r="F96" s="44" t="s">
        <v>27</v>
      </c>
      <c r="G96" s="44" t="s">
        <v>23</v>
      </c>
      <c r="H96" s="44" t="s">
        <v>141</v>
      </c>
      <c r="I96" s="44" t="s">
        <v>76</v>
      </c>
      <c r="J96" s="65">
        <v>175451</v>
      </c>
      <c r="K96" s="44"/>
      <c r="L96" s="4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</row>
    <row r="97" spans="1:189" s="3" customFormat="1" ht="27.75" customHeight="1">
      <c r="A97" s="35"/>
      <c r="B97" s="35"/>
      <c r="C97" s="35"/>
      <c r="D97" s="40" t="s">
        <v>83</v>
      </c>
      <c r="E97" s="40">
        <v>903</v>
      </c>
      <c r="F97" s="28" t="s">
        <v>27</v>
      </c>
      <c r="G97" s="28" t="s">
        <v>24</v>
      </c>
      <c r="H97" s="28"/>
      <c r="I97" s="28"/>
      <c r="J97" s="42">
        <f>J98+J101</f>
        <v>0</v>
      </c>
      <c r="K97" s="42">
        <f>K98+K101</f>
        <v>0</v>
      </c>
      <c r="L97" s="42">
        <f>L98+L101</f>
        <v>0</v>
      </c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</row>
    <row r="98" spans="1:189" s="3" customFormat="1" ht="27.75" customHeight="1">
      <c r="A98" s="35"/>
      <c r="B98" s="35"/>
      <c r="C98" s="35"/>
      <c r="D98" s="43" t="s">
        <v>66</v>
      </c>
      <c r="E98" s="43">
        <v>903</v>
      </c>
      <c r="F98" s="44" t="s">
        <v>27</v>
      </c>
      <c r="G98" s="44" t="s">
        <v>24</v>
      </c>
      <c r="H98" s="44" t="s">
        <v>93</v>
      </c>
      <c r="I98" s="44"/>
      <c r="J98" s="45">
        <f aca="true" t="shared" si="8" ref="J98:L99">J99</f>
        <v>39510</v>
      </c>
      <c r="K98" s="45" t="str">
        <f t="shared" si="8"/>
        <v>0</v>
      </c>
      <c r="L98" s="45">
        <f t="shared" si="8"/>
        <v>0</v>
      </c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</row>
    <row r="99" spans="1:189" s="3" customFormat="1" ht="69" customHeight="1">
      <c r="A99" s="35"/>
      <c r="B99" s="35"/>
      <c r="C99" s="35"/>
      <c r="D99" s="43" t="s">
        <v>72</v>
      </c>
      <c r="E99" s="43">
        <v>903</v>
      </c>
      <c r="F99" s="44" t="s">
        <v>27</v>
      </c>
      <c r="G99" s="44" t="s">
        <v>24</v>
      </c>
      <c r="H99" s="44" t="s">
        <v>93</v>
      </c>
      <c r="I99" s="44" t="s">
        <v>60</v>
      </c>
      <c r="J99" s="45">
        <f t="shared" si="8"/>
        <v>39510</v>
      </c>
      <c r="K99" s="45" t="str">
        <f t="shared" si="8"/>
        <v>0</v>
      </c>
      <c r="L99" s="45">
        <f t="shared" si="8"/>
        <v>0</v>
      </c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</row>
    <row r="100" spans="1:189" s="3" customFormat="1" ht="27.75" customHeight="1">
      <c r="A100" s="35"/>
      <c r="B100" s="35"/>
      <c r="C100" s="35"/>
      <c r="D100" s="43" t="s">
        <v>77</v>
      </c>
      <c r="E100" s="43">
        <v>903</v>
      </c>
      <c r="F100" s="44" t="s">
        <v>27</v>
      </c>
      <c r="G100" s="44" t="s">
        <v>24</v>
      </c>
      <c r="H100" s="44" t="s">
        <v>93</v>
      </c>
      <c r="I100" s="44" t="s">
        <v>76</v>
      </c>
      <c r="J100" s="45">
        <v>39510</v>
      </c>
      <c r="K100" s="44" t="s">
        <v>123</v>
      </c>
      <c r="L100" s="60">
        <v>0</v>
      </c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</row>
    <row r="101" spans="1:189" s="3" customFormat="1" ht="56.25" customHeight="1">
      <c r="A101" s="37"/>
      <c r="B101" s="37"/>
      <c r="C101" s="37"/>
      <c r="D101" s="43" t="s">
        <v>113</v>
      </c>
      <c r="E101" s="46">
        <v>903</v>
      </c>
      <c r="F101" s="44" t="s">
        <v>27</v>
      </c>
      <c r="G101" s="44" t="s">
        <v>24</v>
      </c>
      <c r="H101" s="44" t="s">
        <v>110</v>
      </c>
      <c r="I101" s="44"/>
      <c r="J101" s="44" t="s">
        <v>138</v>
      </c>
      <c r="K101" s="44" t="s">
        <v>123</v>
      </c>
      <c r="L101" s="60">
        <v>0</v>
      </c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</row>
    <row r="102" spans="1:189" s="3" customFormat="1" ht="62.25" customHeight="1">
      <c r="A102" s="37"/>
      <c r="B102" s="37"/>
      <c r="C102" s="37"/>
      <c r="D102" s="43" t="s">
        <v>72</v>
      </c>
      <c r="E102" s="46">
        <v>903</v>
      </c>
      <c r="F102" s="44" t="s">
        <v>27</v>
      </c>
      <c r="G102" s="44" t="s">
        <v>24</v>
      </c>
      <c r="H102" s="44" t="s">
        <v>110</v>
      </c>
      <c r="I102" s="44" t="s">
        <v>60</v>
      </c>
      <c r="J102" s="44" t="s">
        <v>138</v>
      </c>
      <c r="K102" s="44" t="s">
        <v>123</v>
      </c>
      <c r="L102" s="60">
        <v>0</v>
      </c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</row>
    <row r="103" spans="1:189" s="3" customFormat="1" ht="27.75" customHeight="1">
      <c r="A103" s="37"/>
      <c r="B103" s="37"/>
      <c r="C103" s="37"/>
      <c r="D103" s="43" t="s">
        <v>61</v>
      </c>
      <c r="E103" s="46">
        <v>903</v>
      </c>
      <c r="F103" s="44" t="s">
        <v>27</v>
      </c>
      <c r="G103" s="44" t="s">
        <v>24</v>
      </c>
      <c r="H103" s="44" t="s">
        <v>110</v>
      </c>
      <c r="I103" s="44" t="s">
        <v>76</v>
      </c>
      <c r="J103" s="44" t="s">
        <v>138</v>
      </c>
      <c r="K103" s="44" t="s">
        <v>123</v>
      </c>
      <c r="L103" s="60">
        <v>0</v>
      </c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</row>
    <row r="104" spans="1:12" s="6" customFormat="1" ht="44.25" customHeight="1">
      <c r="A104" s="35"/>
      <c r="B104" s="67" t="s">
        <v>7</v>
      </c>
      <c r="C104" s="67"/>
      <c r="D104" s="67"/>
      <c r="E104" s="50">
        <v>903</v>
      </c>
      <c r="F104" s="28" t="s">
        <v>27</v>
      </c>
      <c r="G104" s="28" t="s">
        <v>30</v>
      </c>
      <c r="H104" s="28"/>
      <c r="I104" s="28"/>
      <c r="J104" s="42">
        <f>J105</f>
        <v>700000</v>
      </c>
      <c r="K104" s="42" t="str">
        <f>K105</f>
        <v>0</v>
      </c>
      <c r="L104" s="42">
        <f>L105</f>
        <v>0</v>
      </c>
    </row>
    <row r="105" spans="1:12" s="6" customFormat="1" ht="38.25" customHeight="1">
      <c r="A105" s="35"/>
      <c r="B105" s="35"/>
      <c r="C105" s="35"/>
      <c r="D105" s="43" t="s">
        <v>94</v>
      </c>
      <c r="E105" s="46">
        <v>903</v>
      </c>
      <c r="F105" s="44" t="s">
        <v>27</v>
      </c>
      <c r="G105" s="44" t="s">
        <v>30</v>
      </c>
      <c r="H105" s="44" t="s">
        <v>104</v>
      </c>
      <c r="I105" s="44"/>
      <c r="J105" s="45">
        <f aca="true" t="shared" si="9" ref="J105:L106">J106</f>
        <v>700000</v>
      </c>
      <c r="K105" s="45" t="str">
        <f t="shared" si="9"/>
        <v>0</v>
      </c>
      <c r="L105" s="45">
        <f t="shared" si="9"/>
        <v>0</v>
      </c>
    </row>
    <row r="106" spans="1:12" s="6" customFormat="1" ht="38.25" customHeight="1">
      <c r="A106" s="35"/>
      <c r="B106" s="35"/>
      <c r="C106" s="35"/>
      <c r="D106" s="43" t="s">
        <v>72</v>
      </c>
      <c r="E106" s="46">
        <v>903</v>
      </c>
      <c r="F106" s="44" t="s">
        <v>27</v>
      </c>
      <c r="G106" s="44" t="s">
        <v>30</v>
      </c>
      <c r="H106" s="44" t="s">
        <v>104</v>
      </c>
      <c r="I106" s="44" t="s">
        <v>60</v>
      </c>
      <c r="J106" s="45">
        <f t="shared" si="9"/>
        <v>700000</v>
      </c>
      <c r="K106" s="45" t="str">
        <f t="shared" si="9"/>
        <v>0</v>
      </c>
      <c r="L106" s="45">
        <f t="shared" si="9"/>
        <v>0</v>
      </c>
    </row>
    <row r="107" spans="1:12" s="6" customFormat="1" ht="38.25" customHeight="1">
      <c r="A107" s="35"/>
      <c r="B107" s="35"/>
      <c r="C107" s="35"/>
      <c r="D107" s="43" t="s">
        <v>77</v>
      </c>
      <c r="E107" s="46">
        <v>903</v>
      </c>
      <c r="F107" s="44" t="s">
        <v>27</v>
      </c>
      <c r="G107" s="44" t="s">
        <v>30</v>
      </c>
      <c r="H107" s="44" t="s">
        <v>104</v>
      </c>
      <c r="I107" s="44" t="s">
        <v>76</v>
      </c>
      <c r="J107" s="45">
        <v>700000</v>
      </c>
      <c r="K107" s="44" t="s">
        <v>123</v>
      </c>
      <c r="L107" s="60">
        <v>0</v>
      </c>
    </row>
    <row r="108" spans="1:12" s="3" customFormat="1" ht="89.25" customHeight="1">
      <c r="A108" s="35"/>
      <c r="B108" s="35"/>
      <c r="C108" s="35"/>
      <c r="D108" s="55" t="s">
        <v>111</v>
      </c>
      <c r="E108" s="40">
        <v>904</v>
      </c>
      <c r="F108" s="40"/>
      <c r="G108" s="40"/>
      <c r="H108" s="44"/>
      <c r="I108" s="44"/>
      <c r="J108" s="51">
        <f>J109+J114</f>
        <v>135000</v>
      </c>
      <c r="K108" s="51">
        <f>K109+K114</f>
        <v>0</v>
      </c>
      <c r="L108" s="51">
        <f>L109+L114</f>
        <v>0</v>
      </c>
    </row>
    <row r="109" spans="1:15" s="3" customFormat="1" ht="24" customHeight="1">
      <c r="A109" s="35"/>
      <c r="B109" s="35"/>
      <c r="C109" s="35"/>
      <c r="D109" s="40" t="s">
        <v>9</v>
      </c>
      <c r="E109" s="40">
        <v>904</v>
      </c>
      <c r="F109" s="28" t="s">
        <v>22</v>
      </c>
      <c r="G109" s="40"/>
      <c r="H109" s="41"/>
      <c r="I109" s="28"/>
      <c r="J109" s="42" t="str">
        <f aca="true" t="shared" si="10" ref="J109:L110">J110</f>
        <v>111 000</v>
      </c>
      <c r="K109" s="42" t="str">
        <f t="shared" si="10"/>
        <v>0</v>
      </c>
      <c r="L109" s="42">
        <f t="shared" si="10"/>
        <v>0</v>
      </c>
      <c r="M109" s="28"/>
      <c r="N109" s="28"/>
      <c r="O109" s="31"/>
    </row>
    <row r="110" spans="1:12" s="3" customFormat="1" ht="30" customHeight="1">
      <c r="A110" s="35"/>
      <c r="B110" s="35"/>
      <c r="C110" s="35"/>
      <c r="D110" s="40" t="s">
        <v>11</v>
      </c>
      <c r="E110" s="40">
        <v>904</v>
      </c>
      <c r="F110" s="28" t="s">
        <v>22</v>
      </c>
      <c r="G110" s="28" t="s">
        <v>49</v>
      </c>
      <c r="H110" s="44"/>
      <c r="I110" s="44"/>
      <c r="J110" s="42" t="str">
        <f t="shared" si="10"/>
        <v>111 000</v>
      </c>
      <c r="K110" s="42" t="str">
        <f t="shared" si="10"/>
        <v>0</v>
      </c>
      <c r="L110" s="42">
        <f t="shared" si="10"/>
        <v>0</v>
      </c>
    </row>
    <row r="111" spans="1:12" s="3" customFormat="1" ht="64.5" customHeight="1">
      <c r="A111" s="35"/>
      <c r="B111" s="35"/>
      <c r="C111" s="35"/>
      <c r="D111" s="43" t="s">
        <v>65</v>
      </c>
      <c r="E111" s="44" t="s">
        <v>84</v>
      </c>
      <c r="F111" s="44" t="s">
        <v>22</v>
      </c>
      <c r="G111" s="44" t="s">
        <v>49</v>
      </c>
      <c r="H111" s="44" t="s">
        <v>105</v>
      </c>
      <c r="I111" s="44"/>
      <c r="J111" s="47" t="str">
        <f aca="true" t="shared" si="11" ref="J111:L112">J112</f>
        <v>111 000</v>
      </c>
      <c r="K111" s="47" t="str">
        <f t="shared" si="11"/>
        <v>0</v>
      </c>
      <c r="L111" s="45">
        <f t="shared" si="11"/>
        <v>0</v>
      </c>
    </row>
    <row r="112" spans="1:12" s="3" customFormat="1" ht="47.25" customHeight="1">
      <c r="A112" s="35"/>
      <c r="B112" s="35"/>
      <c r="C112" s="35"/>
      <c r="D112" s="43" t="s">
        <v>82</v>
      </c>
      <c r="E112" s="44" t="s">
        <v>84</v>
      </c>
      <c r="F112" s="44" t="s">
        <v>22</v>
      </c>
      <c r="G112" s="44" t="s">
        <v>49</v>
      </c>
      <c r="H112" s="44" t="s">
        <v>105</v>
      </c>
      <c r="I112" s="44" t="s">
        <v>52</v>
      </c>
      <c r="J112" s="47" t="str">
        <f t="shared" si="11"/>
        <v>111 000</v>
      </c>
      <c r="K112" s="47" t="str">
        <f t="shared" si="11"/>
        <v>0</v>
      </c>
      <c r="L112" s="45">
        <f t="shared" si="11"/>
        <v>0</v>
      </c>
    </row>
    <row r="113" spans="1:12" s="3" customFormat="1" ht="74.25" customHeight="1">
      <c r="A113" s="35"/>
      <c r="B113" s="35"/>
      <c r="C113" s="35"/>
      <c r="D113" s="43" t="s">
        <v>71</v>
      </c>
      <c r="E113" s="46">
        <v>904</v>
      </c>
      <c r="F113" s="44" t="s">
        <v>22</v>
      </c>
      <c r="G113" s="44" t="s">
        <v>49</v>
      </c>
      <c r="H113" s="44" t="s">
        <v>105</v>
      </c>
      <c r="I113" s="44" t="s">
        <v>53</v>
      </c>
      <c r="J113" s="44" t="s">
        <v>124</v>
      </c>
      <c r="K113" s="44" t="s">
        <v>123</v>
      </c>
      <c r="L113" s="60">
        <v>0</v>
      </c>
    </row>
    <row r="114" spans="1:12" s="3" customFormat="1" ht="34.5" customHeight="1">
      <c r="A114" s="35"/>
      <c r="B114" s="35"/>
      <c r="C114" s="35"/>
      <c r="D114" s="40" t="s">
        <v>4</v>
      </c>
      <c r="E114" s="40">
        <v>904</v>
      </c>
      <c r="F114" s="28" t="s">
        <v>28</v>
      </c>
      <c r="G114" s="40"/>
      <c r="H114" s="41"/>
      <c r="I114" s="28"/>
      <c r="J114" s="42">
        <f aca="true" t="shared" si="12" ref="J114:L117">J115</f>
        <v>24000</v>
      </c>
      <c r="K114" s="51" t="str">
        <f t="shared" si="12"/>
        <v>0</v>
      </c>
      <c r="L114" s="42">
        <f t="shared" si="12"/>
        <v>0</v>
      </c>
    </row>
    <row r="115" spans="1:12" s="3" customFormat="1" ht="33.75" customHeight="1">
      <c r="A115" s="35"/>
      <c r="B115" s="35"/>
      <c r="C115" s="35"/>
      <c r="D115" s="40" t="s">
        <v>42</v>
      </c>
      <c r="E115" s="41">
        <v>904</v>
      </c>
      <c r="F115" s="28" t="s">
        <v>28</v>
      </c>
      <c r="G115" s="28" t="s">
        <v>1</v>
      </c>
      <c r="H115" s="28"/>
      <c r="I115" s="28"/>
      <c r="J115" s="42">
        <f t="shared" si="12"/>
        <v>24000</v>
      </c>
      <c r="K115" s="51" t="str">
        <f t="shared" si="12"/>
        <v>0</v>
      </c>
      <c r="L115" s="42">
        <f t="shared" si="12"/>
        <v>0</v>
      </c>
    </row>
    <row r="116" spans="1:12" s="3" customFormat="1" ht="45" customHeight="1">
      <c r="A116" s="35"/>
      <c r="B116" s="35"/>
      <c r="C116" s="35"/>
      <c r="D116" s="43" t="s">
        <v>47</v>
      </c>
      <c r="E116" s="46">
        <v>904</v>
      </c>
      <c r="F116" s="44" t="s">
        <v>28</v>
      </c>
      <c r="G116" s="44" t="s">
        <v>1</v>
      </c>
      <c r="H116" s="44" t="s">
        <v>106</v>
      </c>
      <c r="I116" s="44"/>
      <c r="J116" s="45">
        <f t="shared" si="12"/>
        <v>24000</v>
      </c>
      <c r="K116" s="47" t="str">
        <f t="shared" si="12"/>
        <v>0</v>
      </c>
      <c r="L116" s="45">
        <f t="shared" si="12"/>
        <v>0</v>
      </c>
    </row>
    <row r="117" spans="1:12" s="3" customFormat="1" ht="49.5" customHeight="1">
      <c r="A117" s="35"/>
      <c r="B117" s="35"/>
      <c r="C117" s="35"/>
      <c r="D117" s="43" t="s">
        <v>82</v>
      </c>
      <c r="E117" s="44" t="s">
        <v>84</v>
      </c>
      <c r="F117" s="44" t="s">
        <v>28</v>
      </c>
      <c r="G117" s="44" t="s">
        <v>1</v>
      </c>
      <c r="H117" s="44" t="s">
        <v>106</v>
      </c>
      <c r="I117" s="44" t="s">
        <v>52</v>
      </c>
      <c r="J117" s="45">
        <f t="shared" si="12"/>
        <v>24000</v>
      </c>
      <c r="K117" s="47" t="str">
        <f t="shared" si="12"/>
        <v>0</v>
      </c>
      <c r="L117" s="45">
        <f t="shared" si="12"/>
        <v>0</v>
      </c>
    </row>
    <row r="118" spans="1:12" s="3" customFormat="1" ht="48" customHeight="1">
      <c r="A118" s="35"/>
      <c r="B118" s="35"/>
      <c r="C118" s="35"/>
      <c r="D118" s="43" t="s">
        <v>71</v>
      </c>
      <c r="E118" s="46">
        <v>904</v>
      </c>
      <c r="F118" s="44" t="s">
        <v>28</v>
      </c>
      <c r="G118" s="44" t="s">
        <v>1</v>
      </c>
      <c r="H118" s="44" t="s">
        <v>106</v>
      </c>
      <c r="I118" s="44" t="s">
        <v>53</v>
      </c>
      <c r="J118" s="45">
        <v>24000</v>
      </c>
      <c r="K118" s="44" t="s">
        <v>123</v>
      </c>
      <c r="L118" s="60">
        <v>0</v>
      </c>
    </row>
    <row r="119" spans="1:12" s="3" customFormat="1" ht="25.5" customHeight="1">
      <c r="A119" s="35"/>
      <c r="B119" s="35"/>
      <c r="C119" s="35"/>
      <c r="D119" s="35"/>
      <c r="E119" s="32"/>
      <c r="F119" s="29"/>
      <c r="G119" s="29"/>
      <c r="H119" s="29"/>
      <c r="I119" s="29"/>
      <c r="J119" s="29"/>
      <c r="K119" s="29"/>
      <c r="L119" s="33"/>
    </row>
    <row r="120" spans="1:15" ht="33" customHeight="1">
      <c r="A120" s="36"/>
      <c r="B120" s="36"/>
      <c r="C120" s="36"/>
      <c r="D120" s="68" t="s">
        <v>6</v>
      </c>
      <c r="E120" s="68"/>
      <c r="F120" s="68"/>
      <c r="G120" s="68"/>
      <c r="H120" s="68"/>
      <c r="I120" s="68"/>
      <c r="J120" s="57">
        <f>J28+J79+J85+J108</f>
        <v>9659847.399999999</v>
      </c>
      <c r="K120" s="57">
        <f>K28+K79+K85+K108</f>
        <v>15960</v>
      </c>
      <c r="L120" s="57">
        <f>L28+L79+L85+L108</f>
        <v>15960</v>
      </c>
      <c r="O120" s="9"/>
    </row>
    <row r="121" spans="1:15" ht="15.75" customHeight="1" hidden="1">
      <c r="A121" s="13"/>
      <c r="B121" s="13"/>
      <c r="C121" s="13"/>
      <c r="D121" s="13"/>
      <c r="E121" s="13"/>
      <c r="F121" s="14"/>
      <c r="G121" s="14" t="s">
        <v>35</v>
      </c>
      <c r="H121" s="14" t="s">
        <v>34</v>
      </c>
      <c r="I121" s="14"/>
      <c r="J121" s="30"/>
      <c r="K121" s="30"/>
      <c r="L121" s="30"/>
      <c r="M121" s="1" t="s">
        <v>15</v>
      </c>
      <c r="N121" s="1">
        <v>220</v>
      </c>
      <c r="O121" s="9">
        <v>20000</v>
      </c>
    </row>
    <row r="122" spans="1:15" ht="42.75" customHeight="1" hidden="1">
      <c r="A122" s="13"/>
      <c r="B122" s="13"/>
      <c r="C122" s="13"/>
      <c r="D122" s="13"/>
      <c r="E122" s="13"/>
      <c r="F122" s="14"/>
      <c r="G122" s="14" t="s">
        <v>36</v>
      </c>
      <c r="H122" s="14" t="s">
        <v>34</v>
      </c>
      <c r="I122" s="14"/>
      <c r="J122" s="30"/>
      <c r="K122" s="30"/>
      <c r="L122" s="30"/>
      <c r="M122" s="1" t="s">
        <v>15</v>
      </c>
      <c r="N122" s="1">
        <v>221</v>
      </c>
      <c r="O122" s="9">
        <v>153300</v>
      </c>
    </row>
    <row r="123" spans="1:15" ht="30" customHeight="1" hidden="1">
      <c r="A123" s="13"/>
      <c r="B123" s="13"/>
      <c r="C123" s="13"/>
      <c r="D123" s="13"/>
      <c r="E123" s="13"/>
      <c r="F123" s="14"/>
      <c r="G123" s="14" t="s">
        <v>37</v>
      </c>
      <c r="H123" s="14" t="s">
        <v>34</v>
      </c>
      <c r="I123" s="14"/>
      <c r="J123" s="30"/>
      <c r="K123" s="30"/>
      <c r="L123" s="30"/>
      <c r="M123" s="1" t="s">
        <v>15</v>
      </c>
      <c r="N123" s="1">
        <v>239</v>
      </c>
      <c r="O123" s="9">
        <v>1692964</v>
      </c>
    </row>
    <row r="124" spans="1:15" ht="15.75" customHeight="1" hidden="1">
      <c r="A124" s="13"/>
      <c r="B124" s="13"/>
      <c r="C124" s="13"/>
      <c r="D124" s="13"/>
      <c r="E124" s="13"/>
      <c r="F124" s="14"/>
      <c r="G124" s="14" t="s">
        <v>16</v>
      </c>
      <c r="H124" s="14" t="s">
        <v>34</v>
      </c>
      <c r="I124" s="14"/>
      <c r="J124" s="30"/>
      <c r="K124" s="30"/>
      <c r="L124" s="30"/>
      <c r="M124" s="1" t="s">
        <v>15</v>
      </c>
      <c r="N124" s="1">
        <v>240</v>
      </c>
      <c r="O124" s="9">
        <v>6602</v>
      </c>
    </row>
    <row r="125" spans="1:15" ht="15.75" customHeight="1" hidden="1">
      <c r="A125" s="13"/>
      <c r="B125" s="13"/>
      <c r="C125" s="13"/>
      <c r="D125" s="13"/>
      <c r="E125" s="13"/>
      <c r="F125" s="14"/>
      <c r="G125" s="14" t="s">
        <v>31</v>
      </c>
      <c r="H125" s="14" t="s">
        <v>34</v>
      </c>
      <c r="I125" s="14"/>
      <c r="J125" s="30"/>
      <c r="K125" s="30"/>
      <c r="L125" s="30"/>
      <c r="M125" s="1" t="s">
        <v>15</v>
      </c>
      <c r="N125" s="1">
        <v>253</v>
      </c>
      <c r="O125" s="9">
        <v>91380</v>
      </c>
    </row>
    <row r="126" spans="1:15" ht="15.75" customHeight="1" hidden="1">
      <c r="A126" s="13"/>
      <c r="B126" s="13"/>
      <c r="C126" s="13"/>
      <c r="D126" s="15"/>
      <c r="E126" s="15"/>
      <c r="F126" s="14"/>
      <c r="G126" s="14" t="s">
        <v>38</v>
      </c>
      <c r="H126" s="14" t="s">
        <v>34</v>
      </c>
      <c r="I126" s="14"/>
      <c r="J126" s="30"/>
      <c r="K126" s="30"/>
      <c r="L126" s="30"/>
      <c r="M126" s="1" t="s">
        <v>39</v>
      </c>
      <c r="N126" s="1">
        <v>472</v>
      </c>
      <c r="O126" s="9">
        <v>22200</v>
      </c>
    </row>
    <row r="127" spans="1:15" ht="15.75" customHeight="1" hidden="1">
      <c r="A127" s="13"/>
      <c r="B127" s="13"/>
      <c r="C127" s="13"/>
      <c r="D127" s="15" t="s">
        <v>40</v>
      </c>
      <c r="E127" s="15"/>
      <c r="F127" s="14"/>
      <c r="G127" s="14"/>
      <c r="H127" s="14" t="s">
        <v>41</v>
      </c>
      <c r="I127" s="14"/>
      <c r="J127" s="30"/>
      <c r="K127" s="30"/>
      <c r="L127" s="30"/>
      <c r="O127" s="9">
        <v>3000</v>
      </c>
    </row>
    <row r="128" spans="1:15" ht="15.75" customHeight="1" hidden="1">
      <c r="A128" s="13"/>
      <c r="B128" s="13"/>
      <c r="C128" s="13"/>
      <c r="D128" s="15"/>
      <c r="E128" s="15" t="s">
        <v>42</v>
      </c>
      <c r="F128" s="14"/>
      <c r="G128" s="14"/>
      <c r="H128" s="14" t="s">
        <v>41</v>
      </c>
      <c r="I128" s="14"/>
      <c r="J128" s="30"/>
      <c r="K128" s="30"/>
      <c r="L128" s="30"/>
      <c r="O128" s="9">
        <v>3000</v>
      </c>
    </row>
    <row r="129" spans="1:15" ht="15.75" customHeight="1" hidden="1">
      <c r="A129" s="13"/>
      <c r="B129" s="13"/>
      <c r="C129" s="13"/>
      <c r="D129" s="15"/>
      <c r="E129" s="15"/>
      <c r="F129" s="14" t="s">
        <v>10</v>
      </c>
      <c r="G129" s="14"/>
      <c r="H129" s="14" t="s">
        <v>41</v>
      </c>
      <c r="I129" s="14"/>
      <c r="J129" s="30"/>
      <c r="K129" s="30"/>
      <c r="L129" s="30"/>
      <c r="M129" s="1" t="s">
        <v>33</v>
      </c>
      <c r="O129" s="9">
        <v>3000</v>
      </c>
    </row>
    <row r="130" spans="1:15" ht="40.5" customHeight="1" hidden="1">
      <c r="A130" s="13"/>
      <c r="B130" s="13"/>
      <c r="C130" s="13"/>
      <c r="D130" s="15"/>
      <c r="E130" s="15"/>
      <c r="F130" s="14"/>
      <c r="G130" s="14" t="s">
        <v>14</v>
      </c>
      <c r="H130" s="14" t="s">
        <v>41</v>
      </c>
      <c r="I130" s="14"/>
      <c r="J130" s="30"/>
      <c r="K130" s="30"/>
      <c r="L130" s="30"/>
      <c r="M130" s="1" t="s">
        <v>33</v>
      </c>
      <c r="N130" s="1">
        <v>5</v>
      </c>
      <c r="O130" s="9">
        <v>3000</v>
      </c>
    </row>
    <row r="131" spans="1:12" ht="45" customHeight="1" hidden="1">
      <c r="A131" s="10"/>
      <c r="B131" s="10"/>
      <c r="C131" s="10"/>
      <c r="D131" s="12"/>
      <c r="E131" s="12"/>
      <c r="F131" s="11"/>
      <c r="G131" s="11"/>
      <c r="H131" s="11"/>
      <c r="I131" s="11"/>
      <c r="J131" s="30"/>
      <c r="K131" s="30"/>
      <c r="L131" s="30"/>
    </row>
    <row r="132" spans="1:12" ht="31.5" customHeight="1" hidden="1">
      <c r="A132" s="10"/>
      <c r="B132" s="10"/>
      <c r="C132" s="10"/>
      <c r="D132" s="10"/>
      <c r="E132" s="10"/>
      <c r="F132" s="11"/>
      <c r="G132" s="11"/>
      <c r="H132" s="11"/>
      <c r="I132" s="11"/>
      <c r="J132" s="30"/>
      <c r="K132" s="30"/>
      <c r="L132" s="30"/>
    </row>
    <row r="133" spans="1:12" ht="15.75" hidden="1">
      <c r="A133" s="10"/>
      <c r="B133" s="10"/>
      <c r="C133" s="10"/>
      <c r="D133" s="12"/>
      <c r="E133" s="12"/>
      <c r="F133" s="11"/>
      <c r="G133" s="11"/>
      <c r="H133" s="11"/>
      <c r="I133" s="11"/>
      <c r="J133" s="30"/>
      <c r="K133" s="30"/>
      <c r="L133" s="30"/>
    </row>
    <row r="134" spans="1:12" ht="75" customHeight="1" hidden="1">
      <c r="A134" s="10"/>
      <c r="B134" s="10"/>
      <c r="C134" s="10"/>
      <c r="D134" s="12"/>
      <c r="E134" s="12"/>
      <c r="F134" s="11"/>
      <c r="G134" s="11"/>
      <c r="H134" s="11"/>
      <c r="I134" s="11"/>
      <c r="J134" s="11"/>
      <c r="K134" s="11"/>
      <c r="L134" s="11"/>
    </row>
    <row r="135" spans="1:12" ht="15.75">
      <c r="A135" s="10"/>
      <c r="B135" s="10"/>
      <c r="C135" s="10"/>
      <c r="D135" s="10"/>
      <c r="E135" s="10"/>
      <c r="F135" s="11"/>
      <c r="G135" s="11"/>
      <c r="H135" s="11"/>
      <c r="I135" s="11"/>
      <c r="J135" s="11"/>
      <c r="K135" s="11"/>
      <c r="L135" s="11"/>
    </row>
  </sheetData>
  <sheetProtection/>
  <mergeCells count="38">
    <mergeCell ref="A22:L22"/>
    <mergeCell ref="G25:G26"/>
    <mergeCell ref="I25:I26"/>
    <mergeCell ref="E2:L2"/>
    <mergeCell ref="H3:L3"/>
    <mergeCell ref="F4:L4"/>
    <mergeCell ref="E21:L21"/>
    <mergeCell ref="D7:L7"/>
    <mergeCell ref="D8:L8"/>
    <mergeCell ref="L25:L26"/>
    <mergeCell ref="D25:D26"/>
    <mergeCell ref="E25:E26"/>
    <mergeCell ref="F25:F26"/>
    <mergeCell ref="J25:J26"/>
    <mergeCell ref="A29:D29"/>
    <mergeCell ref="A52:D52"/>
    <mergeCell ref="C36:D36"/>
    <mergeCell ref="A39:D39"/>
    <mergeCell ref="B35:D35"/>
    <mergeCell ref="B30:D30"/>
    <mergeCell ref="B87:D87"/>
    <mergeCell ref="D120:I120"/>
    <mergeCell ref="B104:D104"/>
    <mergeCell ref="K25:K26"/>
    <mergeCell ref="B53:D53"/>
    <mergeCell ref="A86:D86"/>
    <mergeCell ref="A85:D85"/>
    <mergeCell ref="A79:D79"/>
    <mergeCell ref="H25:H26"/>
    <mergeCell ref="A28:D28"/>
    <mergeCell ref="H14:L14"/>
    <mergeCell ref="H15:L15"/>
    <mergeCell ref="E5:L5"/>
    <mergeCell ref="E6:L6"/>
    <mergeCell ref="K10:L10"/>
    <mergeCell ref="H11:L11"/>
    <mergeCell ref="H12:L12"/>
    <mergeCell ref="H13:L13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2019-02-21T08:59:02Z</cp:lastPrinted>
  <dcterms:created xsi:type="dcterms:W3CDTF">2001-11-27T14:28:50Z</dcterms:created>
  <dcterms:modified xsi:type="dcterms:W3CDTF">2019-04-03T09:36:16Z</dcterms:modified>
  <cp:category/>
  <cp:version/>
  <cp:contentType/>
  <cp:contentStatus/>
</cp:coreProperties>
</file>