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F61" i="1" l="1"/>
  <c r="G61" i="1"/>
  <c r="G65" i="1" s="1"/>
  <c r="E61" i="1"/>
  <c r="E65" i="1" s="1"/>
  <c r="F13" i="1"/>
  <c r="G13" i="1"/>
  <c r="E13" i="1"/>
  <c r="E8" i="1" s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G45" i="1" s="1"/>
  <c r="F41" i="1"/>
  <c r="E41" i="1"/>
  <c r="G36" i="1"/>
  <c r="F36" i="1"/>
  <c r="E36" i="1"/>
  <c r="G27" i="1"/>
  <c r="G28" i="1"/>
  <c r="G31" i="1" s="1"/>
  <c r="G29" i="1"/>
  <c r="G14" i="1" s="1"/>
  <c r="G30" i="1"/>
  <c r="F27" i="1"/>
  <c r="F28" i="1"/>
  <c r="F29" i="1"/>
  <c r="F30" i="1"/>
  <c r="E27" i="1"/>
  <c r="E12" i="1" s="1"/>
  <c r="E28" i="1"/>
  <c r="E29" i="1"/>
  <c r="E30" i="1"/>
  <c r="E31" i="1"/>
  <c r="F65" i="1"/>
  <c r="G60" i="1"/>
  <c r="F60" i="1"/>
  <c r="E60" i="1"/>
  <c r="G54" i="1"/>
  <c r="G55" i="1" s="1"/>
  <c r="F54" i="1"/>
  <c r="F55" i="1" s="1"/>
  <c r="E52" i="1"/>
  <c r="E55" i="1" s="1"/>
  <c r="E54" i="1"/>
  <c r="F14" i="1"/>
  <c r="F9" i="1" s="1"/>
  <c r="E14" i="1"/>
  <c r="E9" i="1" s="1"/>
  <c r="F12" i="1"/>
  <c r="F7" i="1" s="1"/>
  <c r="F11" i="1"/>
  <c r="F6" i="1" s="1"/>
  <c r="G12" i="1"/>
  <c r="G7" i="1" s="1"/>
  <c r="G11" i="1"/>
  <c r="G15" i="1" s="1"/>
  <c r="E11" i="1"/>
  <c r="F20" i="1"/>
  <c r="G20" i="1"/>
  <c r="E20" i="1"/>
  <c r="F45" i="1"/>
  <c r="E45" i="1"/>
  <c r="F50" i="1"/>
  <c r="G50" i="1"/>
  <c r="E50" i="1"/>
  <c r="F31" i="1" l="1"/>
  <c r="G8" i="1"/>
  <c r="F8" i="1"/>
  <c r="F10" i="1" s="1"/>
  <c r="G9" i="1"/>
  <c r="E15" i="1"/>
  <c r="E7" i="1"/>
  <c r="E6" i="1"/>
  <c r="G6" i="1"/>
  <c r="F15" i="1"/>
  <c r="E10" i="1" l="1"/>
  <c r="G10" i="1"/>
</calcChain>
</file>

<file path=xl/sharedStrings.xml><?xml version="1.0" encoding="utf-8"?>
<sst xmlns="http://schemas.openxmlformats.org/spreadsheetml/2006/main" count="807" uniqueCount="107">
  <si>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</si>
  <si>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</si>
  <si>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</si>
  <si>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</si>
  <si>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</si>
  <si>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</si>
  <si>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</si>
  <si>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</si>
  <si>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</si>
  <si>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</si>
  <si>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</si>
  <si>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</si>
  <si>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</si>
  <si>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</si>
  <si>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</si>
  <si>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</si>
  <si>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</si>
  <si>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</si>
  <si>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</si>
  <si>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</si>
  <si>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</si>
  <si>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</si>
  <si>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2018 год</t>
  </si>
  <si>
    <t>2019 год</t>
  </si>
  <si>
    <t>2020 год</t>
  </si>
  <si>
    <t>администрация Жирятинского района</t>
  </si>
  <si>
    <t>Приложение 2
к муниципальной программе  ''_Реализация полномочий органов местного самоуправления  (2018 - 2020 годы)''</t>
  </si>
  <si>
    <t>Реализация полномочий органов местного самоуправления Жирятинского района (2018-2020 годы)</t>
  </si>
  <si>
    <t>Создание условий для эффективной деятельности главы испонительно-распорядительного органа муниципального образования и администарции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</si>
  <si>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</si>
  <si>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Руководство и управоение в сфере установленных функций органов местного мамоуправления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</si>
  <si>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</si>
  <si>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Профилактика безнадзорности и правонарушений несовершеннолетних, организация деятельности админимтративных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</si>
  <si>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Осущнствление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</si>
  <si>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мвоспитание в скмью опекуна (попечителя), приемную семью, вознаграждение приемным родителям 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</si>
  <si>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</si>
  <si>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</si>
  <si>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</si>
  <si>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</si>
  <si>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</si>
  <si>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</si>
  <si>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</si>
  <si>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</si>
  <si>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</si>
  <si>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</si>
  <si>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</si>
  <si>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</si>
  <si>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</si>
  <si>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</si>
  <si>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</si>
  <si>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</si>
  <si>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</si>
  <si>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</si>
  <si>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</si>
  <si>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</si>
  <si>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</si>
  <si>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</si>
  <si>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</si>
  <si>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</si>
  <si>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</si>
  <si>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</si>
  <si>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</si>
  <si>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</si>
  <si>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Устойчивое развитие сельских территорий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</si>
  <si>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</si>
  <si>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</si>
  <si>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</si>
  <si>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</si>
  <si>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</si>
  <si>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</si>
  <si>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</si>
  <si>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</si>
  <si>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</si>
  <si>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</si>
  <si>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</si>
  <si>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</si>
  <si>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</si>
  <si>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</si>
  <si>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</si>
  <si>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</si>
  <si>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</si>
  <si>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</si>
  <si>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</si>
  <si>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</si>
  <si>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</si>
  <si>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</si>
  <si>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</si>
  <si>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</si>
  <si>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35.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</si>
  <si>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</si>
  <si>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36.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</si>
  <si>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</si>
  <si>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</si>
  <si>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</si>
  <si>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</si>
  <si>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</si>
  <si>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</si>
  <si>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</si>
  <si>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</si>
  <si>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</si>
  <si>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Бюджетные инвестиции в объекты капитального строительства муниципальной собственности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</si>
  <si>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</si>
  <si>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учреждлениях культуры, находящихся в скльской местности или поселках гродского типа на территории Брянской обдасти</t>
  </si>
  <si>
    <t>Дворцы и дома культуры, клубы, выставочные залы</t>
  </si>
  <si>
    <t xml:space="preserve"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</si>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</sst>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37" t="s">
        <v>26</v>
      </c>
      <c r="E2" s="38"/>
      <c r="F2" s="38"/>
      <c r="G2" s="38"/>
      <c r="H2" s="38"/>
    </row>
    <row r="3" spans="1:8" ht="20.25" customHeight="1" x14ac:dyDescent="0.2">
      <c r="A3" s="39" t="s">
        <v>18</v>
      </c>
      <c r="B3" s="39"/>
      <c r="C3" s="39"/>
      <c r="D3" s="39"/>
      <c r="E3" s="39"/>
      <c r="F3" s="39"/>
      <c r="G3" s="39"/>
      <c r="H3" s="39"/>
    </row>
    <row r="4" spans="1:8" ht="34.5" customHeight="1" x14ac:dyDescent="0.2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/>
      <c r="G4" s="40"/>
      <c r="H4" s="40" t="s">
        <v>6</v>
      </c>
    </row>
    <row r="5" spans="1:8" ht="47.25" customHeight="1" x14ac:dyDescent="0.2">
      <c r="A5" s="41" t="s">
        <v>0</v>
      </c>
      <c r="B5" s="41" t="s">
        <v>0</v>
      </c>
      <c r="C5" s="40" t="s">
        <v>0</v>
      </c>
      <c r="D5" s="40" t="s">
        <v>0</v>
      </c>
      <c r="E5" s="9" t="s">
        <v>22</v>
      </c>
      <c r="F5" s="9" t="s">
        <v>23</v>
      </c>
      <c r="G5" s="9" t="s">
        <v>24</v>
      </c>
      <c r="H5" s="40" t="s">
        <v>0</v>
      </c>
    </row>
    <row r="6" spans="1:8" ht="38.25" customHeight="1" x14ac:dyDescent="0.2">
      <c r="A6" s="21" t="s">
        <v>0</v>
      </c>
      <c r="B6" s="53" t="s">
        <v>27</v>
      </c>
      <c r="C6" s="34" t="s">
        <v>25</v>
      </c>
      <c r="D6" s="5" t="s">
        <v>7</v>
      </c>
      <c r="E6" s="6">
        <f>E11+E27+E51+E56+E61+E81+E86+E91+E96+E101+E106+E111+E116+E121+E126+E131+E136+E141+E146+E151+E156+E161+E166+E171+E176+E181+E186+E191+E196+E201+E206+E211+E216+E221+E226+E231</f>
        <v>6893249.5499999998</v>
      </c>
      <c r="F6" s="6">
        <f>F11+F27+F51+F56+F61+F81+F86+F91+F96+F101+F106+F111+F116+F121+F126+F131+F136+F141+F146+F151+F156+F161+F166+F171+F176+F181+F186+F191+F196+F201+F206+F211+F216+F221+F226+F231</f>
        <v>8162955.5499999998</v>
      </c>
      <c r="G6" s="6">
        <f>G11+G27+G51+G56+G61+G81+G86+G91+G96+G101+G106+G111+G116+G121+G126+G131+G136+G141+G146+G151+G156+G161+G166+G171+G176+G181+G186+G191+G196+G201+G206+G211+G216+G221+G226+G231</f>
        <v>9197958.5500000007</v>
      </c>
      <c r="H6" s="5" t="s">
        <v>0</v>
      </c>
    </row>
    <row r="7" spans="1:8" ht="39" customHeight="1" x14ac:dyDescent="0.2">
      <c r="A7" s="3" t="s">
        <v>0</v>
      </c>
      <c r="B7" s="45"/>
      <c r="C7" s="35"/>
      <c r="D7" s="5" t="s">
        <v>8</v>
      </c>
      <c r="E7" s="6">
        <f t="shared" ref="E7:G9" si="0">E12+E28+E52+E57+E62+E82+E87+E92+E97+E102+E107+E112+E117+E122+E127+E132+E137+E142+E147+E152+E157+E162+E167+E172+E177+E182+E187+E192+E197+E202+E207+E212+E217+E222+E227+E232</f>
        <v>481935.3</v>
      </c>
      <c r="F7" s="6">
        <f t="shared" si="0"/>
        <v>488851.04</v>
      </c>
      <c r="G7" s="6">
        <f t="shared" si="0"/>
        <v>507819.1</v>
      </c>
      <c r="H7" s="5" t="s">
        <v>0</v>
      </c>
    </row>
    <row r="8" spans="1:8" ht="28.9" customHeight="1" x14ac:dyDescent="0.2">
      <c r="A8" s="3" t="s">
        <v>0</v>
      </c>
      <c r="B8" s="45"/>
      <c r="C8" s="35"/>
      <c r="D8" s="5" t="s">
        <v>9</v>
      </c>
      <c r="E8" s="6">
        <f t="shared" si="0"/>
        <v>37909965</v>
      </c>
      <c r="F8" s="6">
        <f t="shared" si="0"/>
        <v>32402390</v>
      </c>
      <c r="G8" s="6">
        <f t="shared" si="0"/>
        <v>33350901</v>
      </c>
      <c r="H8" s="5" t="s">
        <v>0</v>
      </c>
    </row>
    <row r="9" spans="1:8" ht="28.9" customHeight="1" x14ac:dyDescent="0.2">
      <c r="A9" s="3" t="s">
        <v>0</v>
      </c>
      <c r="B9" s="45"/>
      <c r="C9" s="35"/>
      <c r="D9" s="5" t="s">
        <v>10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5" t="s">
        <v>0</v>
      </c>
    </row>
    <row r="10" spans="1:8" ht="14.45" customHeight="1" thickBot="1" x14ac:dyDescent="0.25">
      <c r="A10" s="22" t="s">
        <v>0</v>
      </c>
      <c r="B10" s="46"/>
      <c r="C10" s="36"/>
      <c r="D10" s="23" t="s">
        <v>11</v>
      </c>
      <c r="E10" s="24">
        <f>SUM(E6:E9)</f>
        <v>45285149.850000001</v>
      </c>
      <c r="F10" s="24">
        <f>SUM(F6:F9)</f>
        <v>41054196.590000004</v>
      </c>
      <c r="G10" s="24">
        <f>SUM(G6:G9)</f>
        <v>43056678.649999999</v>
      </c>
      <c r="H10" s="23" t="s">
        <v>0</v>
      </c>
    </row>
    <row r="11" spans="1:8" ht="54" customHeight="1" x14ac:dyDescent="0.2">
      <c r="A11" s="25" t="s">
        <v>12</v>
      </c>
      <c r="B11" s="44" t="s">
        <v>28</v>
      </c>
      <c r="C11" s="42" t="s">
        <v>25</v>
      </c>
      <c r="D11" s="26" t="s">
        <v>7</v>
      </c>
      <c r="E11" s="27">
        <f t="shared" ref="E11:G12" si="1">E16+E26</f>
        <v>0</v>
      </c>
      <c r="F11" s="27">
        <f t="shared" si="1"/>
        <v>0</v>
      </c>
      <c r="G11" s="27">
        <f t="shared" si="1"/>
        <v>0</v>
      </c>
      <c r="H11" s="26" t="s">
        <v>19</v>
      </c>
    </row>
    <row r="12" spans="1:8" ht="43.35" customHeight="1" x14ac:dyDescent="0.2">
      <c r="A12" s="3" t="s">
        <v>0</v>
      </c>
      <c r="B12" s="45"/>
      <c r="C12" s="35"/>
      <c r="D12" s="5" t="s">
        <v>8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5" t="s">
        <v>20</v>
      </c>
    </row>
    <row r="13" spans="1:8" ht="28.9" customHeight="1" x14ac:dyDescent="0.2">
      <c r="A13" s="3" t="s">
        <v>0</v>
      </c>
      <c r="B13" s="45"/>
      <c r="C13" s="35"/>
      <c r="D13" s="5" t="s">
        <v>9</v>
      </c>
      <c r="E13" s="6">
        <f>E18+E23</f>
        <v>12457531</v>
      </c>
      <c r="F13" s="6">
        <f>F18+F23</f>
        <v>10503459</v>
      </c>
      <c r="G13" s="6">
        <f>G18+G23</f>
        <v>10633096</v>
      </c>
      <c r="H13" s="5" t="s">
        <v>20</v>
      </c>
    </row>
    <row r="14" spans="1:8" ht="28.9" customHeight="1" x14ac:dyDescent="0.2">
      <c r="A14" s="3" t="s">
        <v>0</v>
      </c>
      <c r="B14" s="45"/>
      <c r="C14" s="35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46"/>
      <c r="C15" s="36"/>
      <c r="D15" s="23" t="s">
        <v>11</v>
      </c>
      <c r="E15" s="24">
        <f>SUM(E11:E14)</f>
        <v>12457531</v>
      </c>
      <c r="F15" s="24">
        <f>SUM(F11:F14)</f>
        <v>10503459</v>
      </c>
      <c r="G15" s="24">
        <f>SUM(G11:G14)</f>
        <v>10633096</v>
      </c>
      <c r="H15" s="23" t="s">
        <v>0</v>
      </c>
    </row>
    <row r="16" spans="1:8" ht="42.75" customHeight="1" x14ac:dyDescent="0.2">
      <c r="A16" s="25" t="s">
        <v>13</v>
      </c>
      <c r="B16" s="52" t="s">
        <v>29</v>
      </c>
      <c r="C16" s="42" t="s">
        <v>25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50"/>
      <c r="C17" s="35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50"/>
      <c r="C18" s="35"/>
      <c r="D18" s="5" t="s">
        <v>9</v>
      </c>
      <c r="E18" s="6">
        <v>868419</v>
      </c>
      <c r="F18" s="6">
        <v>753180</v>
      </c>
      <c r="G18" s="6">
        <v>753180</v>
      </c>
      <c r="H18" s="5" t="s">
        <v>20</v>
      </c>
    </row>
    <row r="19" spans="1:8" ht="28.9" customHeight="1" x14ac:dyDescent="0.2">
      <c r="A19" s="3" t="s">
        <v>0</v>
      </c>
      <c r="B19" s="50"/>
      <c r="C19" s="35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51"/>
      <c r="C20" s="36"/>
      <c r="D20" s="23" t="s">
        <v>11</v>
      </c>
      <c r="E20" s="24">
        <f>SUM(E16:E19)</f>
        <v>868419</v>
      </c>
      <c r="F20" s="24">
        <f>SUM(F16:F19)</f>
        <v>753180</v>
      </c>
      <c r="G20" s="24">
        <f>SUM(G16:G19)</f>
        <v>753180</v>
      </c>
      <c r="H20" s="23" t="s">
        <v>0</v>
      </c>
    </row>
    <row r="21" spans="1:8" ht="44.25" customHeight="1" x14ac:dyDescent="0.2">
      <c r="A21" s="28" t="s">
        <v>14</v>
      </c>
      <c r="B21" s="29" t="s">
        <v>30</v>
      </c>
      <c r="C21" s="42" t="s">
        <v>25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35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35"/>
      <c r="D23" s="5" t="s">
        <v>9</v>
      </c>
      <c r="E23" s="6">
        <v>11589112</v>
      </c>
      <c r="F23" s="6">
        <v>9750279</v>
      </c>
      <c r="G23" s="6">
        <v>9879916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35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36"/>
      <c r="D25" s="23" t="s">
        <v>11</v>
      </c>
      <c r="E25" s="24">
        <f>SUM(E21:E24)</f>
        <v>11589112</v>
      </c>
      <c r="F25" s="24">
        <f>SUM(F21:F24)</f>
        <v>9750279</v>
      </c>
      <c r="G25" s="24">
        <f>SUM(G21:G24)</f>
        <v>9879916</v>
      </c>
      <c r="H25" s="23" t="s">
        <v>0</v>
      </c>
    </row>
    <row r="26" spans="1:8" ht="0.75" customHeight="1" x14ac:dyDescent="0.2">
      <c r="A26" s="25" t="s">
        <v>14</v>
      </c>
      <c r="B26" s="29"/>
      <c r="C26" s="42" t="s">
        <v>25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49" t="s">
        <v>106</v>
      </c>
      <c r="C27" s="35"/>
      <c r="D27" s="5" t="s">
        <v>7</v>
      </c>
      <c r="E27" s="6">
        <f t="shared" ref="E27:G30" si="2">E32+E37</f>
        <v>0</v>
      </c>
      <c r="F27" s="6">
        <f t="shared" si="2"/>
        <v>0</v>
      </c>
      <c r="G27" s="6">
        <f t="shared" si="2"/>
        <v>0</v>
      </c>
      <c r="H27" s="5" t="s">
        <v>19</v>
      </c>
    </row>
    <row r="28" spans="1:8" ht="43.35" customHeight="1" x14ac:dyDescent="0.2">
      <c r="A28" s="3" t="s">
        <v>0</v>
      </c>
      <c r="B28" s="50"/>
      <c r="C28" s="35"/>
      <c r="D28" s="5" t="s">
        <v>8</v>
      </c>
      <c r="E28" s="6">
        <f t="shared" si="2"/>
        <v>0</v>
      </c>
      <c r="F28" s="6">
        <f t="shared" si="2"/>
        <v>802</v>
      </c>
      <c r="G28" s="6">
        <f t="shared" si="2"/>
        <v>2084</v>
      </c>
      <c r="H28" s="5" t="s">
        <v>20</v>
      </c>
    </row>
    <row r="29" spans="1:8" ht="28.9" customHeight="1" x14ac:dyDescent="0.2">
      <c r="A29" s="3" t="s">
        <v>0</v>
      </c>
      <c r="B29" s="50"/>
      <c r="C29" s="35"/>
      <c r="D29" s="5" t="s">
        <v>9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5" t="s">
        <v>20</v>
      </c>
    </row>
    <row r="30" spans="1:8" ht="28.9" customHeight="1" x14ac:dyDescent="0.2">
      <c r="A30" s="3" t="s">
        <v>0</v>
      </c>
      <c r="B30" s="50"/>
      <c r="C30" s="43"/>
      <c r="D30" s="5" t="s">
        <v>10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5" t="s">
        <v>20</v>
      </c>
    </row>
    <row r="31" spans="1:8" ht="14.45" customHeight="1" thickBot="1" x14ac:dyDescent="0.25">
      <c r="A31" s="22" t="s">
        <v>0</v>
      </c>
      <c r="B31" s="51"/>
      <c r="C31" s="31"/>
      <c r="D31" s="23" t="s">
        <v>11</v>
      </c>
      <c r="E31" s="24">
        <f>SUM(E27:E30)</f>
        <v>0</v>
      </c>
      <c r="F31" s="24">
        <f>SUM(F27:F30)</f>
        <v>802</v>
      </c>
      <c r="G31" s="24">
        <f>SUM(G27:G30)</f>
        <v>2084</v>
      </c>
      <c r="H31" s="23" t="s">
        <v>0</v>
      </c>
    </row>
    <row r="32" spans="1:8" ht="0.75" customHeight="1" x14ac:dyDescent="0.2">
      <c r="A32" s="3" t="s">
        <v>16</v>
      </c>
      <c r="B32" s="15" t="s">
        <v>31</v>
      </c>
      <c r="C32" s="35" t="s">
        <v>25</v>
      </c>
      <c r="D32" s="19" t="s">
        <v>7</v>
      </c>
      <c r="E32" s="20">
        <v>0</v>
      </c>
      <c r="F32" s="20">
        <v>0</v>
      </c>
      <c r="G32" s="20">
        <v>0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35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35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35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43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2084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35" t="s">
        <v>25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35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35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35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43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35" t="s">
        <v>25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35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35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35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43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92</v>
      </c>
      <c r="B51" s="49" t="s">
        <v>32</v>
      </c>
      <c r="C51" s="35" t="s">
        <v>25</v>
      </c>
      <c r="D51" s="5" t="s">
        <v>7</v>
      </c>
      <c r="E51" s="6">
        <v>625432</v>
      </c>
      <c r="F51" s="6">
        <v>625432</v>
      </c>
      <c r="G51" s="6">
        <v>625432</v>
      </c>
      <c r="H51" s="5" t="s">
        <v>19</v>
      </c>
    </row>
    <row r="52" spans="1:8" ht="43.35" customHeight="1" x14ac:dyDescent="0.2">
      <c r="A52" s="14"/>
      <c r="B52" s="50"/>
      <c r="C52" s="35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50"/>
      <c r="C53" s="35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50"/>
      <c r="C54" s="35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51"/>
      <c r="C55" s="36"/>
      <c r="D55" s="23" t="s">
        <v>11</v>
      </c>
      <c r="E55" s="24">
        <f>SUM(E51:E54)</f>
        <v>625432</v>
      </c>
      <c r="F55" s="24">
        <f>SUM(F51:F54)</f>
        <v>625432</v>
      </c>
      <c r="G55" s="24">
        <f>SUM(G51:G54)</f>
        <v>625432</v>
      </c>
      <c r="H55" s="23" t="s">
        <v>0</v>
      </c>
    </row>
    <row r="56" spans="1:8" ht="57" customHeight="1" x14ac:dyDescent="0.2">
      <c r="A56" s="14" t="s">
        <v>93</v>
      </c>
      <c r="B56" s="29" t="s">
        <v>33</v>
      </c>
      <c r="C56" s="42" t="s">
        <v>25</v>
      </c>
      <c r="D56" s="26" t="s">
        <v>7</v>
      </c>
      <c r="E56" s="27">
        <v>156308</v>
      </c>
      <c r="F56" s="27">
        <v>156308</v>
      </c>
      <c r="G56" s="27">
        <v>156308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35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35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35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36"/>
      <c r="D60" s="23" t="s">
        <v>11</v>
      </c>
      <c r="E60" s="24">
        <f>SUM(E56:E59)</f>
        <v>156308</v>
      </c>
      <c r="F60" s="24">
        <f>SUM(F56:F59)</f>
        <v>156308</v>
      </c>
      <c r="G60" s="24">
        <f>SUM(G56:G59)</f>
        <v>156308</v>
      </c>
      <c r="H60" s="23" t="s">
        <v>0</v>
      </c>
    </row>
    <row r="61" spans="1:8" ht="57.6" customHeight="1" x14ac:dyDescent="0.2">
      <c r="A61" s="13" t="s">
        <v>94</v>
      </c>
      <c r="B61" s="45" t="s">
        <v>34</v>
      </c>
      <c r="C61" s="35" t="s">
        <v>25</v>
      </c>
      <c r="D61" s="19" t="s">
        <v>7</v>
      </c>
      <c r="E61" s="20">
        <f>E66+E71+E76</f>
        <v>4966100</v>
      </c>
      <c r="F61" s="20">
        <f>F66+F71+F76</f>
        <v>4342200</v>
      </c>
      <c r="G61" s="20">
        <f>G66+G71+G76</f>
        <v>4430400</v>
      </c>
      <c r="H61" s="19" t="s">
        <v>0</v>
      </c>
    </row>
    <row r="62" spans="1:8" ht="43.35" customHeight="1" x14ac:dyDescent="0.2">
      <c r="A62" s="3" t="s">
        <v>0</v>
      </c>
      <c r="B62" s="45"/>
      <c r="C62" s="35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5"/>
      <c r="C63" s="35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5"/>
      <c r="C64" s="35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46"/>
      <c r="C65" s="36"/>
      <c r="D65" s="23" t="s">
        <v>11</v>
      </c>
      <c r="E65" s="24">
        <f>SUM(E61:E64)</f>
        <v>4966100</v>
      </c>
      <c r="F65" s="24">
        <f>SUM(F61:F64)</f>
        <v>4342200</v>
      </c>
      <c r="G65" s="24">
        <f>SUM(G61:G64)</f>
        <v>4430400</v>
      </c>
      <c r="H65" s="23" t="s">
        <v>0</v>
      </c>
    </row>
    <row r="66" spans="1:8" ht="87" customHeight="1" x14ac:dyDescent="0.2">
      <c r="A66" s="33" t="s">
        <v>36</v>
      </c>
      <c r="B66" s="44" t="s">
        <v>35</v>
      </c>
      <c r="C66" s="42" t="s">
        <v>25</v>
      </c>
      <c r="D66" s="26" t="s">
        <v>7</v>
      </c>
      <c r="E66" s="27">
        <v>468924</v>
      </c>
      <c r="F66" s="27">
        <v>468924</v>
      </c>
      <c r="G66" s="27">
        <v>468924</v>
      </c>
      <c r="H66" s="26" t="s">
        <v>0</v>
      </c>
    </row>
    <row r="67" spans="1:8" ht="43.35" customHeight="1" x14ac:dyDescent="0.2">
      <c r="A67" s="3" t="s">
        <v>0</v>
      </c>
      <c r="B67" s="45"/>
      <c r="C67" s="35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5"/>
      <c r="C68" s="35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5"/>
      <c r="C69" s="35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46"/>
      <c r="C70" s="36"/>
      <c r="D70" s="23" t="s">
        <v>11</v>
      </c>
      <c r="E70" s="24">
        <f>SUM(E66:E69)</f>
        <v>468924</v>
      </c>
      <c r="F70" s="24">
        <f>SUM(F66:F69)</f>
        <v>468924</v>
      </c>
      <c r="G70" s="24">
        <f>SUM(G66:G69)</f>
        <v>468924</v>
      </c>
      <c r="H70" s="23" t="s">
        <v>0</v>
      </c>
    </row>
    <row r="71" spans="1:8" ht="105.75" customHeight="1" x14ac:dyDescent="0.2">
      <c r="A71" s="33" t="s">
        <v>37</v>
      </c>
      <c r="B71" s="44" t="s">
        <v>95</v>
      </c>
      <c r="C71" s="42" t="s">
        <v>25</v>
      </c>
      <c r="D71" s="26" t="s">
        <v>7</v>
      </c>
      <c r="E71" s="27">
        <v>14000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5"/>
      <c r="C72" s="35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5"/>
      <c r="C73" s="35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5"/>
      <c r="C74" s="35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46"/>
      <c r="C75" s="36"/>
      <c r="D75" s="23" t="s">
        <v>11</v>
      </c>
      <c r="E75" s="24">
        <f>SUM(E71:E74)</f>
        <v>14000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38</v>
      </c>
      <c r="B76" s="45" t="s">
        <v>96</v>
      </c>
      <c r="C76" s="35" t="s">
        <v>25</v>
      </c>
      <c r="D76" s="19" t="s">
        <v>7</v>
      </c>
      <c r="E76" s="20">
        <v>4483176</v>
      </c>
      <c r="F76" s="20">
        <v>3859276</v>
      </c>
      <c r="G76" s="20">
        <v>3947476</v>
      </c>
      <c r="H76" s="19" t="s">
        <v>0</v>
      </c>
    </row>
    <row r="77" spans="1:8" ht="43.35" customHeight="1" x14ac:dyDescent="0.2">
      <c r="A77" s="3" t="s">
        <v>0</v>
      </c>
      <c r="B77" s="45"/>
      <c r="C77" s="35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5"/>
      <c r="C78" s="35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5"/>
      <c r="C79" s="35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47"/>
      <c r="C80" s="43"/>
      <c r="D80" s="7" t="s">
        <v>11</v>
      </c>
      <c r="E80" s="8">
        <f>SUM(E76:E79)</f>
        <v>4483176</v>
      </c>
      <c r="F80" s="8">
        <f>SUM(F76:F79)</f>
        <v>3859276</v>
      </c>
      <c r="G80" s="8">
        <f>SUM(G76:G79)</f>
        <v>3947476</v>
      </c>
      <c r="H80" s="7" t="s">
        <v>0</v>
      </c>
    </row>
    <row r="81" spans="1:8" ht="39.75" customHeight="1" x14ac:dyDescent="0.2">
      <c r="A81" s="12" t="s">
        <v>39</v>
      </c>
      <c r="B81" s="48" t="s">
        <v>40</v>
      </c>
      <c r="C81" s="35" t="s">
        <v>25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5"/>
      <c r="C82" s="35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5"/>
      <c r="C83" s="35"/>
      <c r="D83" s="5" t="s">
        <v>9</v>
      </c>
      <c r="E83" s="6">
        <v>1472678</v>
      </c>
      <c r="F83" s="6">
        <v>1211813</v>
      </c>
      <c r="G83" s="6">
        <v>1211813</v>
      </c>
      <c r="H83" s="5" t="s">
        <v>20</v>
      </c>
    </row>
    <row r="84" spans="1:8" ht="28.9" customHeight="1" x14ac:dyDescent="0.2">
      <c r="A84" s="3" t="s">
        <v>0</v>
      </c>
      <c r="B84" s="45"/>
      <c r="C84" s="35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46"/>
      <c r="C85" s="36"/>
      <c r="D85" s="23" t="s">
        <v>11</v>
      </c>
      <c r="E85" s="24">
        <f>SUM(E81:E84)</f>
        <v>1472678</v>
      </c>
      <c r="F85" s="24">
        <f>SUM(F81:F84)</f>
        <v>1211813</v>
      </c>
      <c r="G85" s="24">
        <f>SUM(G81:G84)</f>
        <v>1211813</v>
      </c>
      <c r="H85" s="23" t="s">
        <v>0</v>
      </c>
    </row>
    <row r="86" spans="1:8" ht="39.75" customHeight="1" x14ac:dyDescent="0.2">
      <c r="A86" s="33" t="s">
        <v>41</v>
      </c>
      <c r="B86" s="44" t="s">
        <v>42</v>
      </c>
      <c r="C86" s="42" t="s">
        <v>25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5"/>
      <c r="C87" s="35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5"/>
      <c r="C88" s="35"/>
      <c r="D88" s="5" t="s">
        <v>9</v>
      </c>
      <c r="E88" s="6">
        <v>849723</v>
      </c>
      <c r="F88" s="6">
        <v>749723</v>
      </c>
      <c r="G88" s="6">
        <v>849723</v>
      </c>
      <c r="H88" s="5" t="s">
        <v>20</v>
      </c>
    </row>
    <row r="89" spans="1:8" ht="28.9" customHeight="1" x14ac:dyDescent="0.2">
      <c r="A89" s="3" t="s">
        <v>0</v>
      </c>
      <c r="B89" s="45"/>
      <c r="C89" s="35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46"/>
      <c r="C90" s="36"/>
      <c r="D90" s="23" t="s">
        <v>11</v>
      </c>
      <c r="E90" s="24">
        <f>SUM(E86:E89)</f>
        <v>849723</v>
      </c>
      <c r="F90" s="24">
        <f>SUM(F86:F89)</f>
        <v>749723</v>
      </c>
      <c r="G90" s="24">
        <f>SUM(G86:G89)</f>
        <v>849723</v>
      </c>
      <c r="H90" s="23" t="s">
        <v>0</v>
      </c>
    </row>
    <row r="91" spans="1:8" ht="39.75" customHeight="1" x14ac:dyDescent="0.2">
      <c r="A91" s="32" t="s">
        <v>43</v>
      </c>
      <c r="B91" s="45" t="s">
        <v>44</v>
      </c>
      <c r="C91" s="35" t="s">
        <v>25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5"/>
      <c r="C92" s="35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5"/>
      <c r="C93" s="35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5"/>
      <c r="C94" s="35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46"/>
      <c r="C95" s="36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45</v>
      </c>
      <c r="B96" s="45" t="s">
        <v>46</v>
      </c>
      <c r="C96" s="35" t="s">
        <v>25</v>
      </c>
      <c r="D96" s="19" t="s">
        <v>7</v>
      </c>
      <c r="E96" s="20"/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5"/>
      <c r="C97" s="35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5"/>
      <c r="C98" s="35"/>
      <c r="D98" s="5" t="s">
        <v>9</v>
      </c>
      <c r="E98" s="6">
        <v>396000</v>
      </c>
      <c r="F98" s="6">
        <v>216000</v>
      </c>
      <c r="G98" s="6">
        <v>216000</v>
      </c>
      <c r="H98" s="5" t="s">
        <v>20</v>
      </c>
    </row>
    <row r="99" spans="1:8" ht="28.9" customHeight="1" x14ac:dyDescent="0.2">
      <c r="A99" s="3" t="s">
        <v>0</v>
      </c>
      <c r="B99" s="45"/>
      <c r="C99" s="35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46"/>
      <c r="C100" s="36"/>
      <c r="D100" s="23" t="s">
        <v>11</v>
      </c>
      <c r="E100" s="24">
        <f>SUM(E96:E99)</f>
        <v>396000</v>
      </c>
      <c r="F100" s="24">
        <f>SUM(F96:F99)</f>
        <v>216000</v>
      </c>
      <c r="G100" s="24">
        <f>SUM(G96:G99)</f>
        <v>216000</v>
      </c>
      <c r="H100" s="23" t="s">
        <v>0</v>
      </c>
    </row>
    <row r="101" spans="1:8" ht="39.75" customHeight="1" x14ac:dyDescent="0.2">
      <c r="A101" s="32" t="s">
        <v>47</v>
      </c>
      <c r="B101" s="45" t="s">
        <v>48</v>
      </c>
      <c r="C101" s="35" t="s">
        <v>25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5"/>
      <c r="C102" s="35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5"/>
      <c r="C103" s="35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5"/>
      <c r="C104" s="35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46"/>
      <c r="C105" s="36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49</v>
      </c>
      <c r="B106" s="45" t="s">
        <v>50</v>
      </c>
      <c r="C106" s="35" t="s">
        <v>25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5"/>
      <c r="C107" s="35"/>
      <c r="D107" s="5" t="s">
        <v>8</v>
      </c>
      <c r="E107" s="6">
        <v>33943.300000000003</v>
      </c>
      <c r="F107" s="6">
        <v>35301.040000000001</v>
      </c>
      <c r="G107" s="6">
        <v>36713.1</v>
      </c>
      <c r="H107" s="5" t="s">
        <v>20</v>
      </c>
    </row>
    <row r="108" spans="1:8" ht="28.9" customHeight="1" x14ac:dyDescent="0.2">
      <c r="A108" s="3" t="s">
        <v>0</v>
      </c>
      <c r="B108" s="45"/>
      <c r="C108" s="35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5"/>
      <c r="C109" s="35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46"/>
      <c r="C110" s="36"/>
      <c r="D110" s="23" t="s">
        <v>11</v>
      </c>
      <c r="E110" s="24">
        <f>SUM(E106:E109)</f>
        <v>33943.300000000003</v>
      </c>
      <c r="F110" s="24">
        <f>SUM(F106:F109)</f>
        <v>35301.040000000001</v>
      </c>
      <c r="G110" s="24">
        <f>SUM(G106:G109)</f>
        <v>36713.1</v>
      </c>
      <c r="H110" s="23" t="s">
        <v>0</v>
      </c>
    </row>
    <row r="111" spans="1:8" ht="39.75" customHeight="1" x14ac:dyDescent="0.2">
      <c r="A111" s="32" t="s">
        <v>51</v>
      </c>
      <c r="B111" s="45" t="s">
        <v>52</v>
      </c>
      <c r="C111" s="35" t="s">
        <v>25</v>
      </c>
      <c r="D111" s="19" t="s">
        <v>7</v>
      </c>
      <c r="E111" s="20">
        <v>946803</v>
      </c>
      <c r="F111" s="20">
        <v>2840409</v>
      </c>
      <c r="G111" s="20">
        <v>3787212</v>
      </c>
      <c r="H111" s="19" t="s">
        <v>0</v>
      </c>
    </row>
    <row r="112" spans="1:8" ht="43.35" customHeight="1" x14ac:dyDescent="0.2">
      <c r="A112" s="3" t="s">
        <v>0</v>
      </c>
      <c r="B112" s="45"/>
      <c r="C112" s="35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5"/>
      <c r="C113" s="35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5"/>
      <c r="C114" s="35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46"/>
      <c r="C115" s="36"/>
      <c r="D115" s="23" t="s">
        <v>11</v>
      </c>
      <c r="E115" s="24">
        <f>SUM(E111:E114)</f>
        <v>946803</v>
      </c>
      <c r="F115" s="24">
        <f>SUM(F111:F114)</f>
        <v>2840409</v>
      </c>
      <c r="G115" s="24">
        <f>SUM(G111:G114)</f>
        <v>3787212</v>
      </c>
      <c r="H115" s="23" t="s">
        <v>0</v>
      </c>
    </row>
    <row r="116" spans="1:8" ht="39.75" customHeight="1" x14ac:dyDescent="0.2">
      <c r="A116" s="32" t="s">
        <v>53</v>
      </c>
      <c r="B116" s="45" t="s">
        <v>97</v>
      </c>
      <c r="C116" s="35" t="s">
        <v>25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5"/>
      <c r="C117" s="35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5"/>
      <c r="C118" s="35"/>
      <c r="D118" s="5" t="s">
        <v>9</v>
      </c>
      <c r="E118" s="6">
        <v>30000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5"/>
      <c r="C119" s="35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46"/>
      <c r="C120" s="36"/>
      <c r="D120" s="23" t="s">
        <v>11</v>
      </c>
      <c r="E120" s="24">
        <f>SUM(E116:E119)</f>
        <v>30000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54</v>
      </c>
      <c r="B121" s="45" t="s">
        <v>55</v>
      </c>
      <c r="C121" s="35" t="s">
        <v>25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5"/>
      <c r="C122" s="35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5"/>
      <c r="C123" s="35"/>
      <c r="D123" s="5" t="s">
        <v>9</v>
      </c>
      <c r="E123" s="6">
        <v>1930806</v>
      </c>
      <c r="F123" s="6">
        <v>1578279</v>
      </c>
      <c r="G123" s="6">
        <v>1578279</v>
      </c>
      <c r="H123" s="5" t="s">
        <v>20</v>
      </c>
    </row>
    <row r="124" spans="1:8" ht="28.9" customHeight="1" x14ac:dyDescent="0.2">
      <c r="A124" s="3" t="s">
        <v>0</v>
      </c>
      <c r="B124" s="45"/>
      <c r="C124" s="35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46"/>
      <c r="C125" s="36"/>
      <c r="D125" s="23" t="s">
        <v>11</v>
      </c>
      <c r="E125" s="24">
        <f>SUM(E121:E124)</f>
        <v>1930806</v>
      </c>
      <c r="F125" s="24">
        <f>SUM(F121:F124)</f>
        <v>1578279</v>
      </c>
      <c r="G125" s="24">
        <f>SUM(G121:G124)</f>
        <v>1578279</v>
      </c>
      <c r="H125" s="23" t="s">
        <v>0</v>
      </c>
    </row>
    <row r="126" spans="1:8" ht="39.75" customHeight="1" x14ac:dyDescent="0.2">
      <c r="A126" s="32" t="s">
        <v>56</v>
      </c>
      <c r="B126" s="45" t="s">
        <v>98</v>
      </c>
      <c r="C126" s="35" t="s">
        <v>25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5"/>
      <c r="C127" s="35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5"/>
      <c r="C128" s="35"/>
      <c r="D128" s="5" t="s">
        <v>9</v>
      </c>
      <c r="E128" s="6">
        <v>100000</v>
      </c>
      <c r="F128" s="6">
        <v>50000</v>
      </c>
      <c r="G128" s="6">
        <v>100000</v>
      </c>
      <c r="H128" s="5" t="s">
        <v>20</v>
      </c>
    </row>
    <row r="129" spans="1:8" ht="28.9" customHeight="1" x14ac:dyDescent="0.2">
      <c r="A129" s="3" t="s">
        <v>0</v>
      </c>
      <c r="B129" s="45"/>
      <c r="C129" s="35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46"/>
      <c r="C130" s="36"/>
      <c r="D130" s="23" t="s">
        <v>11</v>
      </c>
      <c r="E130" s="24">
        <f>SUM(E126:E129)</f>
        <v>100000</v>
      </c>
      <c r="F130" s="24">
        <f>SUM(F126:F129)</f>
        <v>50000</v>
      </c>
      <c r="G130" s="24">
        <f>SUM(G126:G129)</f>
        <v>100000</v>
      </c>
      <c r="H130" s="23" t="s">
        <v>0</v>
      </c>
    </row>
    <row r="131" spans="1:8" ht="39.75" customHeight="1" x14ac:dyDescent="0.2">
      <c r="A131" s="32" t="s">
        <v>57</v>
      </c>
      <c r="B131" s="45" t="s">
        <v>58</v>
      </c>
      <c r="C131" s="35" t="s">
        <v>25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5"/>
      <c r="C132" s="35"/>
      <c r="D132" s="5" t="s">
        <v>8</v>
      </c>
      <c r="E132" s="6">
        <v>447992</v>
      </c>
      <c r="F132" s="6">
        <v>452748</v>
      </c>
      <c r="G132" s="6">
        <v>469022</v>
      </c>
      <c r="H132" s="5" t="s">
        <v>20</v>
      </c>
    </row>
    <row r="133" spans="1:8" ht="28.9" customHeight="1" x14ac:dyDescent="0.2">
      <c r="A133" s="3" t="s">
        <v>0</v>
      </c>
      <c r="B133" s="45"/>
      <c r="C133" s="35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5"/>
      <c r="C134" s="35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46"/>
      <c r="C135" s="36"/>
      <c r="D135" s="23" t="s">
        <v>11</v>
      </c>
      <c r="E135" s="24">
        <f>SUM(E131:E134)</f>
        <v>447992</v>
      </c>
      <c r="F135" s="24">
        <f>SUM(F131:F134)</f>
        <v>452748</v>
      </c>
      <c r="G135" s="24">
        <f>SUM(G131:G134)</f>
        <v>469022</v>
      </c>
      <c r="H135" s="23" t="s">
        <v>0</v>
      </c>
    </row>
    <row r="136" spans="1:8" ht="39.75" customHeight="1" x14ac:dyDescent="0.2">
      <c r="A136" s="32" t="s">
        <v>59</v>
      </c>
      <c r="B136" s="45" t="s">
        <v>99</v>
      </c>
      <c r="C136" s="35" t="s">
        <v>25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5"/>
      <c r="C137" s="35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5"/>
      <c r="C138" s="35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5"/>
      <c r="C139" s="35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46"/>
      <c r="C140" s="36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60</v>
      </c>
      <c r="B141" s="45" t="s">
        <v>61</v>
      </c>
      <c r="C141" s="35" t="s">
        <v>25</v>
      </c>
      <c r="D141" s="19" t="s">
        <v>7</v>
      </c>
      <c r="E141" s="20"/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5"/>
      <c r="C142" s="35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5"/>
      <c r="C143" s="35"/>
      <c r="D143" s="5" t="s">
        <v>9</v>
      </c>
      <c r="E143" s="6">
        <v>100000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5"/>
      <c r="C144" s="35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46"/>
      <c r="C145" s="36"/>
      <c r="D145" s="23" t="s">
        <v>11</v>
      </c>
      <c r="E145" s="24">
        <f>SUM(E141:E144)</f>
        <v>100000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33" t="s">
        <v>62</v>
      </c>
      <c r="B146" s="44" t="s">
        <v>63</v>
      </c>
      <c r="C146" s="42" t="s">
        <v>25</v>
      </c>
      <c r="D146" s="26" t="s">
        <v>7</v>
      </c>
      <c r="E146" s="27"/>
      <c r="F146" s="27"/>
      <c r="G146" s="27"/>
      <c r="H146" s="26" t="s">
        <v>0</v>
      </c>
    </row>
    <row r="147" spans="1:8" ht="43.35" customHeight="1" x14ac:dyDescent="0.2">
      <c r="A147" s="3" t="s">
        <v>0</v>
      </c>
      <c r="B147" s="45"/>
      <c r="C147" s="35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2">
      <c r="A148" s="3" t="s">
        <v>0</v>
      </c>
      <c r="B148" s="45"/>
      <c r="C148" s="35"/>
      <c r="D148" s="5" t="s">
        <v>9</v>
      </c>
      <c r="E148" s="6"/>
      <c r="F148" s="6">
        <v>92734</v>
      </c>
      <c r="G148" s="6"/>
      <c r="H148" s="5" t="s">
        <v>20</v>
      </c>
    </row>
    <row r="149" spans="1:8" ht="28.9" customHeight="1" x14ac:dyDescent="0.2">
      <c r="A149" s="3" t="s">
        <v>0</v>
      </c>
      <c r="B149" s="45"/>
      <c r="C149" s="35"/>
      <c r="D149" s="5" t="s">
        <v>10</v>
      </c>
      <c r="E149" s="6"/>
      <c r="F149" s="6"/>
      <c r="G149" s="6"/>
      <c r="H149" s="5" t="s">
        <v>20</v>
      </c>
    </row>
    <row r="150" spans="1:8" ht="14.45" customHeight="1" thickBot="1" x14ac:dyDescent="0.25">
      <c r="A150" s="22" t="s">
        <v>0</v>
      </c>
      <c r="B150" s="46"/>
      <c r="C150" s="36"/>
      <c r="D150" s="23" t="s">
        <v>11</v>
      </c>
      <c r="E150" s="24">
        <f>SUM(E146:E149)</f>
        <v>0</v>
      </c>
      <c r="F150" s="24">
        <f>SUM(F146:F149)</f>
        <v>92734</v>
      </c>
      <c r="G150" s="24">
        <f>SUM(G146:G149)</f>
        <v>0</v>
      </c>
      <c r="H150" s="23" t="s">
        <v>0</v>
      </c>
    </row>
    <row r="151" spans="1:8" ht="39.75" customHeight="1" x14ac:dyDescent="0.2">
      <c r="A151" s="32" t="s">
        <v>64</v>
      </c>
      <c r="B151" s="45" t="s">
        <v>100</v>
      </c>
      <c r="C151" s="35" t="s">
        <v>25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5"/>
      <c r="C152" s="35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5"/>
      <c r="C153" s="35"/>
      <c r="D153" s="5" t="s">
        <v>9</v>
      </c>
      <c r="E153" s="6">
        <v>39809</v>
      </c>
      <c r="F153" s="6"/>
      <c r="G153" s="6"/>
      <c r="H153" s="5" t="s">
        <v>20</v>
      </c>
    </row>
    <row r="154" spans="1:8" ht="28.9" customHeight="1" x14ac:dyDescent="0.2">
      <c r="A154" s="3" t="s">
        <v>0</v>
      </c>
      <c r="B154" s="45"/>
      <c r="C154" s="35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46"/>
      <c r="C155" s="36"/>
      <c r="D155" s="23" t="s">
        <v>11</v>
      </c>
      <c r="E155" s="24">
        <f>SUM(E151:E154)</f>
        <v>39809</v>
      </c>
      <c r="F155" s="24">
        <f>SUM(F151:F154)</f>
        <v>0</v>
      </c>
      <c r="G155" s="24">
        <f>SUM(G151:G154)</f>
        <v>0</v>
      </c>
      <c r="H155" s="23" t="s">
        <v>0</v>
      </c>
    </row>
    <row r="156" spans="1:8" ht="39.75" customHeight="1" x14ac:dyDescent="0.2">
      <c r="A156" s="32" t="s">
        <v>65</v>
      </c>
      <c r="B156" s="45" t="s">
        <v>66</v>
      </c>
      <c r="C156" s="35" t="s">
        <v>25</v>
      </c>
      <c r="D156" s="19" t="s">
        <v>7</v>
      </c>
      <c r="E156" s="20"/>
      <c r="F156" s="20"/>
      <c r="G156" s="20"/>
      <c r="H156" s="19" t="s">
        <v>0</v>
      </c>
    </row>
    <row r="157" spans="1:8" ht="43.35" customHeight="1" x14ac:dyDescent="0.2">
      <c r="A157" s="3" t="s">
        <v>0</v>
      </c>
      <c r="B157" s="45"/>
      <c r="C157" s="35"/>
      <c r="D157" s="5" t="s">
        <v>8</v>
      </c>
      <c r="E157" s="6"/>
      <c r="F157" s="6"/>
      <c r="G157" s="6"/>
      <c r="H157" s="5" t="s">
        <v>20</v>
      </c>
    </row>
    <row r="158" spans="1:8" ht="28.9" customHeight="1" x14ac:dyDescent="0.2">
      <c r="A158" s="3" t="s">
        <v>0</v>
      </c>
      <c r="B158" s="45"/>
      <c r="C158" s="35"/>
      <c r="D158" s="5" t="s">
        <v>9</v>
      </c>
      <c r="E158" s="6">
        <v>20000</v>
      </c>
      <c r="F158" s="6">
        <v>20000</v>
      </c>
      <c r="G158" s="6">
        <v>20000</v>
      </c>
      <c r="H158" s="5" t="s">
        <v>20</v>
      </c>
    </row>
    <row r="159" spans="1:8" ht="28.9" customHeight="1" x14ac:dyDescent="0.2">
      <c r="A159" s="3" t="s">
        <v>0</v>
      </c>
      <c r="B159" s="45"/>
      <c r="C159" s="35"/>
      <c r="D159" s="5" t="s">
        <v>10</v>
      </c>
      <c r="E159" s="6"/>
      <c r="F159" s="6"/>
      <c r="G159" s="6"/>
      <c r="H159" s="5" t="s">
        <v>20</v>
      </c>
    </row>
    <row r="160" spans="1:8" ht="14.45" customHeight="1" thickBot="1" x14ac:dyDescent="0.25">
      <c r="A160" s="22" t="s">
        <v>0</v>
      </c>
      <c r="B160" s="46"/>
      <c r="C160" s="36"/>
      <c r="D160" s="23" t="s">
        <v>11</v>
      </c>
      <c r="E160" s="24">
        <f>SUM(E156:E159)</f>
        <v>20000</v>
      </c>
      <c r="F160" s="24">
        <f>SUM(F156:F159)</f>
        <v>20000</v>
      </c>
      <c r="G160" s="24">
        <f>SUM(G156:G159)</f>
        <v>20000</v>
      </c>
      <c r="H160" s="23" t="s">
        <v>0</v>
      </c>
    </row>
    <row r="161" spans="1:8" ht="39.75" customHeight="1" x14ac:dyDescent="0.2">
      <c r="A161" s="32" t="s">
        <v>67</v>
      </c>
      <c r="B161" s="45" t="s">
        <v>68</v>
      </c>
      <c r="C161" s="35" t="s">
        <v>25</v>
      </c>
      <c r="D161" s="19" t="s">
        <v>7</v>
      </c>
      <c r="E161" s="20"/>
      <c r="F161" s="20"/>
      <c r="G161" s="20"/>
      <c r="H161" s="19" t="s">
        <v>0</v>
      </c>
    </row>
    <row r="162" spans="1:8" ht="43.35" customHeight="1" x14ac:dyDescent="0.2">
      <c r="A162" s="3" t="s">
        <v>0</v>
      </c>
      <c r="B162" s="45"/>
      <c r="C162" s="35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5"/>
      <c r="C163" s="35"/>
      <c r="D163" s="5" t="s">
        <v>9</v>
      </c>
      <c r="E163" s="6">
        <v>363320</v>
      </c>
      <c r="F163" s="6">
        <v>29905</v>
      </c>
      <c r="G163" s="6">
        <v>459810</v>
      </c>
      <c r="H163" s="5" t="s">
        <v>20</v>
      </c>
    </row>
    <row r="164" spans="1:8" ht="28.9" customHeight="1" x14ac:dyDescent="0.2">
      <c r="A164" s="3" t="s">
        <v>0</v>
      </c>
      <c r="B164" s="45"/>
      <c r="C164" s="35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46"/>
      <c r="C165" s="36"/>
      <c r="D165" s="23" t="s">
        <v>11</v>
      </c>
      <c r="E165" s="24">
        <f>SUM(E161:E164)</f>
        <v>363320</v>
      </c>
      <c r="F165" s="24">
        <f>SUM(F161:F164)</f>
        <v>29905</v>
      </c>
      <c r="G165" s="24">
        <f>SUM(G161:G164)</f>
        <v>459810</v>
      </c>
      <c r="H165" s="23" t="s">
        <v>0</v>
      </c>
    </row>
    <row r="166" spans="1:8" ht="39.75" customHeight="1" x14ac:dyDescent="0.2">
      <c r="A166" s="32" t="s">
        <v>69</v>
      </c>
      <c r="B166" s="45" t="s">
        <v>101</v>
      </c>
      <c r="C166" s="35" t="s">
        <v>25</v>
      </c>
      <c r="D166" s="19" t="s">
        <v>7</v>
      </c>
      <c r="E166" s="20">
        <v>56400</v>
      </c>
      <c r="F166" s="20">
        <v>56400</v>
      </c>
      <c r="G166" s="20">
        <v>56400</v>
      </c>
      <c r="H166" s="19" t="s">
        <v>0</v>
      </c>
    </row>
    <row r="167" spans="1:8" ht="43.35" customHeight="1" x14ac:dyDescent="0.2">
      <c r="A167" s="3" t="s">
        <v>0</v>
      </c>
      <c r="B167" s="45"/>
      <c r="C167" s="35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5"/>
      <c r="C168" s="35"/>
      <c r="D168" s="5" t="s">
        <v>9</v>
      </c>
      <c r="E168" s="6"/>
      <c r="F168" s="6"/>
      <c r="G168" s="6"/>
      <c r="H168" s="5" t="s">
        <v>20</v>
      </c>
    </row>
    <row r="169" spans="1:8" ht="28.9" customHeight="1" x14ac:dyDescent="0.2">
      <c r="A169" s="3" t="s">
        <v>0</v>
      </c>
      <c r="B169" s="45"/>
      <c r="C169" s="35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46"/>
      <c r="C170" s="36"/>
      <c r="D170" s="23" t="s">
        <v>11</v>
      </c>
      <c r="E170" s="24">
        <f>SUM(E166:E169)</f>
        <v>56400</v>
      </c>
      <c r="F170" s="24">
        <f>SUM(F166:F169)</f>
        <v>56400</v>
      </c>
      <c r="G170" s="24">
        <f>SUM(G166:G169)</f>
        <v>56400</v>
      </c>
      <c r="H170" s="23" t="s">
        <v>0</v>
      </c>
    </row>
    <row r="171" spans="1:8" ht="39.75" customHeight="1" x14ac:dyDescent="0.2">
      <c r="A171" s="32" t="s">
        <v>70</v>
      </c>
      <c r="B171" s="45" t="s">
        <v>71</v>
      </c>
      <c r="C171" s="35" t="s">
        <v>25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5"/>
      <c r="C172" s="35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5"/>
      <c r="C173" s="35"/>
      <c r="D173" s="5" t="s">
        <v>9</v>
      </c>
      <c r="E173" s="6">
        <v>2509909</v>
      </c>
      <c r="F173" s="6">
        <v>2172316</v>
      </c>
      <c r="G173" s="6">
        <v>2172316</v>
      </c>
      <c r="H173" s="5" t="s">
        <v>20</v>
      </c>
    </row>
    <row r="174" spans="1:8" ht="28.9" customHeight="1" x14ac:dyDescent="0.2">
      <c r="A174" s="3" t="s">
        <v>0</v>
      </c>
      <c r="B174" s="45"/>
      <c r="C174" s="35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46"/>
      <c r="C175" s="36"/>
      <c r="D175" s="23" t="s">
        <v>11</v>
      </c>
      <c r="E175" s="24">
        <f>SUM(E171:E174)</f>
        <v>2509909</v>
      </c>
      <c r="F175" s="24">
        <f>SUM(F171:F174)</f>
        <v>2172316</v>
      </c>
      <c r="G175" s="24">
        <f>SUM(G171:G174)</f>
        <v>2172316</v>
      </c>
      <c r="H175" s="23" t="s">
        <v>0</v>
      </c>
    </row>
    <row r="176" spans="1:8" ht="39.75" customHeight="1" x14ac:dyDescent="0.2">
      <c r="A176" s="32" t="s">
        <v>72</v>
      </c>
      <c r="B176" s="45" t="s">
        <v>73</v>
      </c>
      <c r="C176" s="35" t="s">
        <v>25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5"/>
      <c r="C177" s="35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5"/>
      <c r="C178" s="35"/>
      <c r="D178" s="5" t="s">
        <v>9</v>
      </c>
      <c r="E178" s="6">
        <v>16000</v>
      </c>
      <c r="F178" s="6">
        <v>16000</v>
      </c>
      <c r="G178" s="6">
        <v>16000</v>
      </c>
      <c r="H178" s="5" t="s">
        <v>20</v>
      </c>
    </row>
    <row r="179" spans="1:8" ht="28.9" customHeight="1" x14ac:dyDescent="0.2">
      <c r="A179" s="3" t="s">
        <v>0</v>
      </c>
      <c r="B179" s="45"/>
      <c r="C179" s="35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46"/>
      <c r="C180" s="36"/>
      <c r="D180" s="23" t="s">
        <v>11</v>
      </c>
      <c r="E180" s="24">
        <f>SUM(E176:E179)</f>
        <v>16000</v>
      </c>
      <c r="F180" s="24">
        <f>SUM(F176:F179)</f>
        <v>16000</v>
      </c>
      <c r="G180" s="24">
        <f>SUM(G176:G179)</f>
        <v>16000</v>
      </c>
      <c r="H180" s="23" t="s">
        <v>0</v>
      </c>
    </row>
    <row r="181" spans="1:8" ht="39.75" customHeight="1" x14ac:dyDescent="0.2">
      <c r="A181" s="32" t="s">
        <v>74</v>
      </c>
      <c r="B181" s="45" t="s">
        <v>75</v>
      </c>
      <c r="C181" s="35" t="s">
        <v>25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5"/>
      <c r="C182" s="35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5"/>
      <c r="C183" s="35"/>
      <c r="D183" s="5" t="s">
        <v>9</v>
      </c>
      <c r="E183" s="6">
        <v>13000</v>
      </c>
      <c r="F183" s="6">
        <v>13000</v>
      </c>
      <c r="G183" s="6">
        <v>13000</v>
      </c>
      <c r="H183" s="5" t="s">
        <v>20</v>
      </c>
    </row>
    <row r="184" spans="1:8" ht="28.9" customHeight="1" x14ac:dyDescent="0.2">
      <c r="A184" s="3" t="s">
        <v>0</v>
      </c>
      <c r="B184" s="45"/>
      <c r="C184" s="35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46"/>
      <c r="C185" s="36"/>
      <c r="D185" s="23" t="s">
        <v>11</v>
      </c>
      <c r="E185" s="24">
        <f>SUM(E181:E184)</f>
        <v>13000</v>
      </c>
      <c r="F185" s="24">
        <f>SUM(F181:F184)</f>
        <v>13000</v>
      </c>
      <c r="G185" s="24">
        <f>SUM(G181:G184)</f>
        <v>13000</v>
      </c>
      <c r="H185" s="23" t="s">
        <v>0</v>
      </c>
    </row>
    <row r="186" spans="1:8" ht="39.75" customHeight="1" x14ac:dyDescent="0.2">
      <c r="A186" s="32" t="s">
        <v>76</v>
      </c>
      <c r="B186" s="45" t="s">
        <v>77</v>
      </c>
      <c r="C186" s="35" t="s">
        <v>25</v>
      </c>
      <c r="D186" s="19" t="s">
        <v>7</v>
      </c>
      <c r="E186" s="20"/>
      <c r="F186" s="20"/>
      <c r="G186" s="20"/>
      <c r="H186" s="19" t="s">
        <v>0</v>
      </c>
    </row>
    <row r="187" spans="1:8" ht="43.35" customHeight="1" x14ac:dyDescent="0.2">
      <c r="A187" s="3" t="s">
        <v>0</v>
      </c>
      <c r="B187" s="45"/>
      <c r="C187" s="35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5"/>
      <c r="C188" s="35"/>
      <c r="D188" s="5" t="s">
        <v>9</v>
      </c>
      <c r="E188" s="6">
        <v>80000</v>
      </c>
      <c r="F188" s="6">
        <v>80000</v>
      </c>
      <c r="G188" s="6">
        <v>80000</v>
      </c>
      <c r="H188" s="5" t="s">
        <v>20</v>
      </c>
    </row>
    <row r="189" spans="1:8" ht="28.9" customHeight="1" x14ac:dyDescent="0.2">
      <c r="A189" s="3" t="s">
        <v>0</v>
      </c>
      <c r="B189" s="45"/>
      <c r="C189" s="35"/>
      <c r="D189" s="5" t="s">
        <v>10</v>
      </c>
      <c r="E189" s="6"/>
      <c r="F189" s="6"/>
      <c r="G189" s="6"/>
      <c r="H189" s="5" t="s">
        <v>20</v>
      </c>
    </row>
    <row r="190" spans="1:8" ht="14.45" customHeight="1" thickBot="1" x14ac:dyDescent="0.25">
      <c r="A190" s="22" t="s">
        <v>0</v>
      </c>
      <c r="B190" s="46"/>
      <c r="C190" s="36"/>
      <c r="D190" s="23" t="s">
        <v>11</v>
      </c>
      <c r="E190" s="24">
        <f>SUM(E186:E189)</f>
        <v>80000</v>
      </c>
      <c r="F190" s="24">
        <f>SUM(F186:F189)</f>
        <v>80000</v>
      </c>
      <c r="G190" s="24">
        <f>SUM(G186:G189)</f>
        <v>80000</v>
      </c>
      <c r="H190" s="23" t="s">
        <v>0</v>
      </c>
    </row>
    <row r="191" spans="1:8" ht="39.75" customHeight="1" x14ac:dyDescent="0.2">
      <c r="A191" s="32" t="s">
        <v>78</v>
      </c>
      <c r="B191" s="45" t="s">
        <v>79</v>
      </c>
      <c r="C191" s="35" t="s">
        <v>25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5"/>
      <c r="C192" s="35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5"/>
      <c r="C193" s="35"/>
      <c r="D193" s="5" t="s">
        <v>9</v>
      </c>
      <c r="E193" s="6">
        <v>30000</v>
      </c>
      <c r="F193" s="6">
        <v>30000</v>
      </c>
      <c r="G193" s="6">
        <v>30000</v>
      </c>
      <c r="H193" s="5" t="s">
        <v>20</v>
      </c>
    </row>
    <row r="194" spans="1:8" ht="28.9" customHeight="1" x14ac:dyDescent="0.2">
      <c r="A194" s="3" t="s">
        <v>0</v>
      </c>
      <c r="B194" s="45"/>
      <c r="C194" s="35"/>
      <c r="D194" s="5" t="s">
        <v>10</v>
      </c>
      <c r="E194" s="6"/>
      <c r="F194" s="6"/>
      <c r="G194" s="6"/>
      <c r="H194" s="5" t="s">
        <v>20</v>
      </c>
    </row>
    <row r="195" spans="1:8" ht="18" customHeight="1" thickBot="1" x14ac:dyDescent="0.25">
      <c r="A195" s="22" t="s">
        <v>0</v>
      </c>
      <c r="B195" s="46"/>
      <c r="C195" s="36"/>
      <c r="D195" s="23" t="s">
        <v>11</v>
      </c>
      <c r="E195" s="24">
        <f>SUM(E191:E194)</f>
        <v>30000</v>
      </c>
      <c r="F195" s="24">
        <f>SUM(F191:F194)</f>
        <v>30000</v>
      </c>
      <c r="G195" s="24">
        <f>SUM(G191:G194)</f>
        <v>30000</v>
      </c>
      <c r="H195" s="23" t="s">
        <v>0</v>
      </c>
    </row>
    <row r="196" spans="1:8" ht="39.75" customHeight="1" x14ac:dyDescent="0.2">
      <c r="A196" s="32" t="s">
        <v>80</v>
      </c>
      <c r="B196" s="45" t="s">
        <v>102</v>
      </c>
      <c r="C196" s="35" t="s">
        <v>25</v>
      </c>
      <c r="D196" s="19" t="s">
        <v>7</v>
      </c>
      <c r="E196" s="20">
        <v>117660</v>
      </c>
      <c r="F196" s="20">
        <v>117660</v>
      </c>
      <c r="G196" s="20">
        <v>117660</v>
      </c>
      <c r="H196" s="19" t="s">
        <v>0</v>
      </c>
    </row>
    <row r="197" spans="1:8" ht="43.35" customHeight="1" x14ac:dyDescent="0.2">
      <c r="A197" s="3" t="s">
        <v>0</v>
      </c>
      <c r="B197" s="45"/>
      <c r="C197" s="35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5"/>
      <c r="C198" s="35"/>
      <c r="D198" s="5" t="s">
        <v>9</v>
      </c>
      <c r="E198" s="6"/>
      <c r="F198" s="6"/>
      <c r="G198" s="6"/>
      <c r="H198" s="5"/>
    </row>
    <row r="199" spans="1:8" ht="28.9" customHeight="1" x14ac:dyDescent="0.2">
      <c r="A199" s="3" t="s">
        <v>0</v>
      </c>
      <c r="B199" s="45"/>
      <c r="C199" s="35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46"/>
      <c r="C200" s="36"/>
      <c r="D200" s="23" t="s">
        <v>11</v>
      </c>
      <c r="E200" s="24">
        <f>SUM(E196:E199)</f>
        <v>117660</v>
      </c>
      <c r="F200" s="24">
        <f>SUM(F196:F199)</f>
        <v>117660</v>
      </c>
      <c r="G200" s="24">
        <f>SUM(G196:G199)</f>
        <v>117660</v>
      </c>
      <c r="H200" s="23" t="s">
        <v>0</v>
      </c>
    </row>
    <row r="201" spans="1:8" ht="39.75" customHeight="1" x14ac:dyDescent="0.2">
      <c r="A201" s="32" t="s">
        <v>81</v>
      </c>
      <c r="B201" s="45" t="s">
        <v>82</v>
      </c>
      <c r="C201" s="35" t="s">
        <v>25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5"/>
      <c r="C202" s="35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5"/>
      <c r="C203" s="35"/>
      <c r="D203" s="5" t="s">
        <v>9</v>
      </c>
      <c r="E203" s="6">
        <v>4172676</v>
      </c>
      <c r="F203" s="6">
        <v>3534120</v>
      </c>
      <c r="G203" s="6">
        <v>3534120</v>
      </c>
      <c r="H203" s="5"/>
    </row>
    <row r="204" spans="1:8" ht="28.9" customHeight="1" x14ac:dyDescent="0.2">
      <c r="A204" s="3" t="s">
        <v>0</v>
      </c>
      <c r="B204" s="45"/>
      <c r="C204" s="35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46"/>
      <c r="C205" s="36"/>
      <c r="D205" s="23" t="s">
        <v>11</v>
      </c>
      <c r="E205" s="24">
        <f>SUM(E201:E204)</f>
        <v>4172676</v>
      </c>
      <c r="F205" s="24">
        <f>SUM(F201:F204)</f>
        <v>3534120</v>
      </c>
      <c r="G205" s="24">
        <f>SUM(G201:G204)</f>
        <v>3534120</v>
      </c>
      <c r="H205" s="23" t="s">
        <v>0</v>
      </c>
    </row>
    <row r="206" spans="1:8" ht="39.75" customHeight="1" x14ac:dyDescent="0.2">
      <c r="A206" s="33" t="s">
        <v>83</v>
      </c>
      <c r="B206" s="44" t="s">
        <v>103</v>
      </c>
      <c r="C206" s="42" t="s">
        <v>25</v>
      </c>
      <c r="D206" s="26" t="s">
        <v>7</v>
      </c>
      <c r="E206" s="27"/>
      <c r="F206" s="27"/>
      <c r="G206" s="27"/>
      <c r="H206" s="26" t="s">
        <v>0</v>
      </c>
    </row>
    <row r="207" spans="1:8" ht="43.35" customHeight="1" x14ac:dyDescent="0.2">
      <c r="A207" s="3" t="s">
        <v>0</v>
      </c>
      <c r="B207" s="45"/>
      <c r="C207" s="35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5"/>
      <c r="C208" s="35"/>
      <c r="D208" s="5" t="s">
        <v>9</v>
      </c>
      <c r="E208" s="6">
        <v>3413680</v>
      </c>
      <c r="F208" s="6">
        <v>2901299</v>
      </c>
      <c r="G208" s="6">
        <v>2901299</v>
      </c>
      <c r="H208" s="5"/>
    </row>
    <row r="209" spans="1:8" ht="28.9" customHeight="1" x14ac:dyDescent="0.2">
      <c r="A209" s="3" t="s">
        <v>0</v>
      </c>
      <c r="B209" s="45"/>
      <c r="C209" s="35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46"/>
      <c r="C210" s="36"/>
      <c r="D210" s="23" t="s">
        <v>11</v>
      </c>
      <c r="E210" s="24">
        <f>SUM(E206:E209)</f>
        <v>3413680</v>
      </c>
      <c r="F210" s="24">
        <f>SUM(F206:F209)</f>
        <v>2901299</v>
      </c>
      <c r="G210" s="24">
        <f>SUM(G206:G209)</f>
        <v>2901299</v>
      </c>
      <c r="H210" s="23" t="s">
        <v>0</v>
      </c>
    </row>
    <row r="211" spans="1:8" ht="39.75" customHeight="1" x14ac:dyDescent="0.2">
      <c r="A211" s="32" t="s">
        <v>84</v>
      </c>
      <c r="B211" s="45" t="s">
        <v>85</v>
      </c>
      <c r="C211" s="35" t="s">
        <v>25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5"/>
      <c r="C212" s="35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5"/>
      <c r="C213" s="35"/>
      <c r="D213" s="5" t="s">
        <v>9</v>
      </c>
      <c r="E213" s="6">
        <v>3891660</v>
      </c>
      <c r="F213" s="6">
        <v>2870000</v>
      </c>
      <c r="G213" s="6">
        <v>2870000</v>
      </c>
      <c r="H213" s="5"/>
    </row>
    <row r="214" spans="1:8" ht="28.9" customHeight="1" x14ac:dyDescent="0.2">
      <c r="A214" s="3" t="s">
        <v>0</v>
      </c>
      <c r="B214" s="45"/>
      <c r="C214" s="35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46"/>
      <c r="C215" s="36"/>
      <c r="D215" s="23" t="s">
        <v>11</v>
      </c>
      <c r="E215" s="24">
        <f>SUM(E211:E214)</f>
        <v>3891660</v>
      </c>
      <c r="F215" s="24">
        <f>SUM(F211:F214)</f>
        <v>2870000</v>
      </c>
      <c r="G215" s="24">
        <f>SUM(G211:G214)</f>
        <v>2870000</v>
      </c>
      <c r="H215" s="23" t="s">
        <v>0</v>
      </c>
    </row>
    <row r="216" spans="1:8" ht="39.75" customHeight="1" x14ac:dyDescent="0.2">
      <c r="A216" s="32" t="s">
        <v>86</v>
      </c>
      <c r="B216" s="45" t="s">
        <v>104</v>
      </c>
      <c r="C216" s="35" t="s">
        <v>25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5"/>
      <c r="C217" s="35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5"/>
      <c r="C218" s="35"/>
      <c r="D218" s="5" t="s">
        <v>9</v>
      </c>
      <c r="E218" s="6">
        <v>147415</v>
      </c>
      <c r="F218" s="6"/>
      <c r="G218" s="6"/>
      <c r="H218" s="5"/>
    </row>
    <row r="219" spans="1:8" ht="28.9" customHeight="1" x14ac:dyDescent="0.2">
      <c r="A219" s="3" t="s">
        <v>0</v>
      </c>
      <c r="B219" s="45"/>
      <c r="C219" s="35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46"/>
      <c r="C220" s="36"/>
      <c r="D220" s="23" t="s">
        <v>11</v>
      </c>
      <c r="E220" s="24">
        <f>SUM(E216:E219)</f>
        <v>147415</v>
      </c>
      <c r="F220" s="24">
        <f>SUM(F216:F219)</f>
        <v>0</v>
      </c>
      <c r="G220" s="24">
        <f>SUM(G216:G219)</f>
        <v>0</v>
      </c>
      <c r="H220" s="23" t="s">
        <v>0</v>
      </c>
    </row>
    <row r="221" spans="1:8" ht="39.75" customHeight="1" x14ac:dyDescent="0.2">
      <c r="A221" s="32" t="s">
        <v>87</v>
      </c>
      <c r="B221" s="45" t="s">
        <v>105</v>
      </c>
      <c r="C221" s="35" t="s">
        <v>25</v>
      </c>
      <c r="D221" s="19" t="s">
        <v>7</v>
      </c>
      <c r="E221" s="20"/>
      <c r="F221" s="20"/>
      <c r="G221" s="20"/>
      <c r="H221" s="19" t="s">
        <v>0</v>
      </c>
    </row>
    <row r="222" spans="1:8" ht="43.35" customHeight="1" x14ac:dyDescent="0.2">
      <c r="A222" s="3" t="s">
        <v>0</v>
      </c>
      <c r="B222" s="45"/>
      <c r="C222" s="35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5"/>
      <c r="C223" s="35"/>
      <c r="D223" s="5" t="s">
        <v>9</v>
      </c>
      <c r="E223" s="6">
        <v>270000</v>
      </c>
      <c r="F223" s="6">
        <v>291000</v>
      </c>
      <c r="G223" s="6">
        <v>312000</v>
      </c>
      <c r="H223" s="5"/>
    </row>
    <row r="224" spans="1:8" ht="28.9" customHeight="1" x14ac:dyDescent="0.2">
      <c r="A224" s="3" t="s">
        <v>0</v>
      </c>
      <c r="B224" s="45"/>
      <c r="C224" s="35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46"/>
      <c r="C225" s="36"/>
      <c r="D225" s="23" t="s">
        <v>11</v>
      </c>
      <c r="E225" s="24">
        <f>SUM(E221:E224)</f>
        <v>270000</v>
      </c>
      <c r="F225" s="24">
        <f>SUM(F221:F224)</f>
        <v>291000</v>
      </c>
      <c r="G225" s="24">
        <f>SUM(G221:G224)</f>
        <v>312000</v>
      </c>
      <c r="H225" s="23" t="s">
        <v>0</v>
      </c>
    </row>
    <row r="226" spans="1:8" ht="39.75" customHeight="1" x14ac:dyDescent="0.2">
      <c r="A226" s="32" t="s">
        <v>88</v>
      </c>
      <c r="B226" s="45" t="s">
        <v>89</v>
      </c>
      <c r="C226" s="35" t="s">
        <v>25</v>
      </c>
      <c r="D226" s="19" t="s">
        <v>7</v>
      </c>
      <c r="E226" s="20"/>
      <c r="F226" s="20"/>
      <c r="G226" s="20"/>
      <c r="H226" s="19" t="s">
        <v>0</v>
      </c>
    </row>
    <row r="227" spans="1:8" ht="43.35" customHeight="1" x14ac:dyDescent="0.2">
      <c r="A227" s="3" t="s">
        <v>0</v>
      </c>
      <c r="B227" s="45"/>
      <c r="C227" s="35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5"/>
      <c r="C228" s="35"/>
      <c r="D228" s="5" t="s">
        <v>9</v>
      </c>
      <c r="E228" s="6">
        <v>5559758</v>
      </c>
      <c r="F228" s="6">
        <v>5866742</v>
      </c>
      <c r="G228" s="6">
        <v>6177445</v>
      </c>
      <c r="H228" s="5"/>
    </row>
    <row r="229" spans="1:8" ht="28.9" customHeight="1" x14ac:dyDescent="0.2">
      <c r="A229" s="3" t="s">
        <v>0</v>
      </c>
      <c r="B229" s="45"/>
      <c r="C229" s="35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46"/>
      <c r="C230" s="36"/>
      <c r="D230" s="23" t="s">
        <v>11</v>
      </c>
      <c r="E230" s="24">
        <v>3534120</v>
      </c>
      <c r="F230" s="24">
        <f>SUM(F226:F229)</f>
        <v>5866742</v>
      </c>
      <c r="G230" s="24">
        <f>SUM(G226:G229)</f>
        <v>6177445</v>
      </c>
      <c r="H230" s="23" t="s">
        <v>0</v>
      </c>
    </row>
    <row r="231" spans="1:8" ht="39.75" customHeight="1" x14ac:dyDescent="0.2">
      <c r="A231" s="32" t="s">
        <v>90</v>
      </c>
      <c r="B231" s="45" t="s">
        <v>91</v>
      </c>
      <c r="C231" s="35" t="s">
        <v>25</v>
      </c>
      <c r="D231" s="19" t="s">
        <v>7</v>
      </c>
      <c r="E231" s="20">
        <v>12546.55</v>
      </c>
      <c r="F231" s="20">
        <v>12546.55</v>
      </c>
      <c r="G231" s="20">
        <v>12546.55</v>
      </c>
      <c r="H231" s="19" t="s">
        <v>0</v>
      </c>
    </row>
    <row r="232" spans="1:8" ht="43.35" customHeight="1" x14ac:dyDescent="0.2">
      <c r="A232" s="3" t="s">
        <v>0</v>
      </c>
      <c r="B232" s="45"/>
      <c r="C232" s="35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5"/>
      <c r="C233" s="35"/>
      <c r="D233" s="5" t="s">
        <v>9</v>
      </c>
      <c r="E233" s="6"/>
      <c r="F233" s="6"/>
      <c r="G233" s="6"/>
      <c r="H233" s="5"/>
    </row>
    <row r="234" spans="1:8" ht="28.9" customHeight="1" x14ac:dyDescent="0.2">
      <c r="A234" s="3" t="s">
        <v>0</v>
      </c>
      <c r="B234" s="45"/>
      <c r="C234" s="35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46"/>
      <c r="C235" s="36"/>
      <c r="D235" s="23" t="s">
        <v>11</v>
      </c>
      <c r="E235" s="24">
        <f>SUM(E231:E234)</f>
        <v>12546.55</v>
      </c>
      <c r="F235" s="24">
        <f>SUM(F231:F234)</f>
        <v>12546.55</v>
      </c>
      <c r="G235" s="24">
        <f>SUM(G231:G234)</f>
        <v>12546.55</v>
      </c>
      <c r="H235" s="23" t="s">
        <v>0</v>
      </c>
    </row>
  </sheetData>
  <mergeCells count="93">
    <mergeCell ref="C196:C200"/>
    <mergeCell ref="B156:B160"/>
    <mergeCell ref="C156:C160"/>
    <mergeCell ref="B161:B165"/>
    <mergeCell ref="C161:C165"/>
    <mergeCell ref="C166:C170"/>
    <mergeCell ref="C171:C175"/>
    <mergeCell ref="B27:B31"/>
    <mergeCell ref="B16:B20"/>
    <mergeCell ref="B6:B10"/>
    <mergeCell ref="B11:B15"/>
    <mergeCell ref="B196:B200"/>
    <mergeCell ref="B166:B170"/>
    <mergeCell ref="B171:B175"/>
    <mergeCell ref="B136:B140"/>
    <mergeCell ref="B151:B155"/>
    <mergeCell ref="B111:B115"/>
    <mergeCell ref="B61:B65"/>
    <mergeCell ref="B51:B55"/>
    <mergeCell ref="B201:B205"/>
    <mergeCell ref="C201:C205"/>
    <mergeCell ref="B206:B210"/>
    <mergeCell ref="C206:C210"/>
    <mergeCell ref="B211:B215"/>
    <mergeCell ref="C211:C215"/>
    <mergeCell ref="B231:B235"/>
    <mergeCell ref="C231:C235"/>
    <mergeCell ref="B176:B180"/>
    <mergeCell ref="C176:C180"/>
    <mergeCell ref="B181:B185"/>
    <mergeCell ref="C181:C185"/>
    <mergeCell ref="B186:B190"/>
    <mergeCell ref="C186:C190"/>
    <mergeCell ref="B191:B195"/>
    <mergeCell ref="C191:C195"/>
    <mergeCell ref="B216:B220"/>
    <mergeCell ref="C216:C220"/>
    <mergeCell ref="B221:B225"/>
    <mergeCell ref="C221:C225"/>
    <mergeCell ref="B226:B230"/>
    <mergeCell ref="C226:C230"/>
    <mergeCell ref="C151:C155"/>
    <mergeCell ref="B116:B120"/>
    <mergeCell ref="C116:C120"/>
    <mergeCell ref="B121:B125"/>
    <mergeCell ref="C121:C125"/>
    <mergeCell ref="B126:B130"/>
    <mergeCell ref="C126:C130"/>
    <mergeCell ref="B131:B135"/>
    <mergeCell ref="C131:C135"/>
    <mergeCell ref="C136:C140"/>
    <mergeCell ref="B141:B145"/>
    <mergeCell ref="C141:C145"/>
    <mergeCell ref="B146:B150"/>
    <mergeCell ref="C146:C150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66:C70"/>
    <mergeCell ref="B66:B70"/>
    <mergeCell ref="B71:B75"/>
    <mergeCell ref="C71:C75"/>
    <mergeCell ref="C32:C36"/>
    <mergeCell ref="C51:C55"/>
    <mergeCell ref="C56:C60"/>
    <mergeCell ref="C61:C65"/>
    <mergeCell ref="C11:C15"/>
    <mergeCell ref="C16:C20"/>
    <mergeCell ref="C46:C50"/>
    <mergeCell ref="C41:C45"/>
    <mergeCell ref="C26:C3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2018-03-16T11:06:18Z</dcterms:modified>
</cp:coreProperties>
</file>