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8" i="1" l="1"/>
  <c r="F10" i="1" s="1"/>
  <c r="F13" i="1"/>
  <c r="F7" i="1"/>
  <c r="F6" i="1"/>
  <c r="G9" i="1" l="1"/>
  <c r="F9" i="1"/>
  <c r="E9" i="1"/>
  <c r="G8" i="1"/>
  <c r="E8" i="1"/>
  <c r="G7" i="1"/>
  <c r="E7" i="1"/>
  <c r="G6" i="1"/>
  <c r="E6" i="1"/>
  <c r="E61" i="1" l="1"/>
  <c r="E65" i="1" s="1"/>
  <c r="F61" i="1"/>
  <c r="F65" i="1" s="1"/>
  <c r="G61" i="1"/>
  <c r="G65" i="1" s="1"/>
  <c r="G13" i="1"/>
  <c r="E13" i="1"/>
  <c r="G25" i="1"/>
  <c r="F25" i="1"/>
  <c r="E25" i="1"/>
  <c r="E195" i="1"/>
  <c r="E200" i="1"/>
  <c r="E205" i="1"/>
  <c r="E210" i="1"/>
  <c r="E215" i="1"/>
  <c r="E225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29" i="1"/>
  <c r="F14" i="1" s="1"/>
  <c r="F30" i="1"/>
  <c r="E27" i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E55" i="1" s="1"/>
  <c r="F11" i="1"/>
  <c r="G12" i="1"/>
  <c r="G11" i="1"/>
  <c r="E12" i="1"/>
  <c r="E11" i="1"/>
  <c r="F20" i="1"/>
  <c r="G20" i="1"/>
  <c r="E20" i="1"/>
  <c r="G45" i="1"/>
  <c r="F50" i="1"/>
  <c r="G50" i="1"/>
  <c r="E50" i="1"/>
  <c r="E31" i="1" l="1"/>
  <c r="G31" i="1"/>
  <c r="E15" i="1"/>
  <c r="F31" i="1"/>
  <c r="E10" i="1"/>
  <c r="G15" i="1"/>
  <c r="F15" i="1"/>
  <c r="G10" i="1" l="1"/>
</calcChain>
</file>

<file path=xl/sharedStrings.xml><?xml version="1.0" encoding="utf-8"?>
<sst xmlns="http://schemas.openxmlformats.org/spreadsheetml/2006/main" count="773" uniqueCount="103">
  <si>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</si>
  <si>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</si>
  <si>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</si>
  <si>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</si>
  <si>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</si>
  <si>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</si>
  <si>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</si>
  <si>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</si>
  <si>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</si>
  <si>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</si>
  <si>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</si>
  <si>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</si>
  <si>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</si>
  <si>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</si>
  <si>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</si>
  <si>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</si>
  <si>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</si>
  <si>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</si>
  <si>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</si>
  <si>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</si>
  <si>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</si>
  <si>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</si>
  <si>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</si>
  <si>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</si>
  <si>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</si>
  <si>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Создание условий для эффективной деятельности главы испонительно-распорядительного органа муниципального образования и администарции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</si>
  <si>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</si>
  <si>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Руководство и управоение в сфере установленных функций органов местного мамоуправления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</si>
  <si>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</si>
  <si>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Профилактика безнадзорности и правонарушений несовершеннолетних, организация деятельности админимтративных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</si>
  <si>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Осущнствление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</si>
  <si>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</si>
  <si>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</si>
  <si>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</si>
  <si>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</si>
  <si>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</si>
  <si>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</si>
  <si>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</si>
  <si>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</si>
  <si>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</si>
  <si>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</si>
  <si>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</si>
  <si>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</si>
  <si>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</si>
  <si>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</si>
  <si>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</si>
  <si>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</si>
  <si>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</si>
  <si>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</si>
  <si>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</si>
  <si>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</si>
  <si>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</si>
  <si>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</si>
  <si>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</si>
  <si>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</si>
  <si>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</si>
  <si>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</si>
  <si>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</si>
  <si>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</si>
  <si>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</si>
  <si>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</si>
  <si>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</si>
  <si>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</si>
  <si>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</si>
  <si>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</si>
  <si>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</si>
  <si>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</si>
  <si>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</si>
  <si>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</si>
  <si>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</si>
  <si>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</si>
  <si>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</si>
  <si>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</si>
  <si>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</si>
  <si>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</si>
  <si>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</si>
  <si>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</si>
  <si>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</si>
  <si>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</si>
  <si>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</si>
  <si>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</si>
  <si>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</si>
  <si>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</si>
  <si>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</si>
  <si>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</si>
  <si>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</si>
  <si>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</si>
  <si>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</si>
  <si>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</si>
  <si>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</si>
  <si>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</si>
  <si>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</si>
  <si>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</si>
  <si>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учреждлениях культуры, находящихся в скльской местности или поселках гродского типа на территории Брянской обдасти</t>
  </si>
  <si>
    <t>Дворцы и дома культуры, клубы, выставочные залы</t>
  </si>
  <si>
    <t xml:space="preserve"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</si>
  <si>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</si>
  <si>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</si>
  <si>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</si>
  <si>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</si>
  <si>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</si>
  <si>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Приложение 2
к муниципальной программе  ''_Реализация полномочий органов местного самоуправления  (2019 - 2021 годы)''</t>
  </si>
  <si>
    <t>Реализация полномочий органов местного самоуправления Жирятинского района (2019-2021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</si>
</sst>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4" t="s">
        <v>101</v>
      </c>
      <c r="E2" s="65"/>
      <c r="F2" s="65"/>
      <c r="G2" s="65"/>
      <c r="H2" s="65"/>
    </row>
    <row r="3" spans="1:8" ht="20.25" customHeight="1" x14ac:dyDescent="0.2">
      <c r="A3" s="66" t="s">
        <v>18</v>
      </c>
      <c r="B3" s="66"/>
      <c r="C3" s="66"/>
      <c r="D3" s="66"/>
      <c r="E3" s="66"/>
      <c r="F3" s="66"/>
      <c r="G3" s="66"/>
      <c r="H3" s="66"/>
    </row>
    <row r="4" spans="1:8" ht="34.5" customHeight="1" x14ac:dyDescent="0.2">
      <c r="A4" s="67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7"/>
      <c r="G4" s="67"/>
      <c r="H4" s="67" t="s">
        <v>6</v>
      </c>
    </row>
    <row r="5" spans="1:8" ht="47.25" customHeight="1" x14ac:dyDescent="0.2">
      <c r="A5" s="68" t="s">
        <v>0</v>
      </c>
      <c r="B5" s="68" t="s">
        <v>0</v>
      </c>
      <c r="C5" s="67" t="s">
        <v>0</v>
      </c>
      <c r="D5" s="67" t="s">
        <v>0</v>
      </c>
      <c r="E5" s="9" t="s">
        <v>22</v>
      </c>
      <c r="F5" s="9" t="s">
        <v>23</v>
      </c>
      <c r="G5" s="9" t="s">
        <v>98</v>
      </c>
      <c r="H5" s="67" t="s">
        <v>0</v>
      </c>
    </row>
    <row r="6" spans="1:8" ht="38.25" customHeight="1" x14ac:dyDescent="0.2">
      <c r="A6" s="21" t="s">
        <v>0</v>
      </c>
      <c r="B6" s="50" t="s">
        <v>102</v>
      </c>
      <c r="C6" s="63" t="s">
        <v>24</v>
      </c>
      <c r="D6" s="5" t="s">
        <v>7</v>
      </c>
      <c r="E6" s="6">
        <f t="shared" ref="E6:G7" si="0">E11+E27+E51+E56+E61+E81+E86+E91+E96+E101+E106+E111+E116+E121+E126+E131+E136+E141+E146+E151+E156+E161+E166+E171+E176+E181+E186+E191+E196+E201+E206+E211+E216+E221</f>
        <v>10180181.550000001</v>
      </c>
      <c r="F6" s="6">
        <f>F11+F27+F51+F56+F61+F81+F86+F91+F96+F101+F106+F111+F116+F121+F126+F131+F136+F141+F146+F151+F156+F161+F166+F171+F176+F181+F186+F191+F196+F201+F206+F211+F216+F221</f>
        <v>12228581.550000001</v>
      </c>
      <c r="G6" s="6">
        <f t="shared" si="0"/>
        <v>10550381.550000001</v>
      </c>
      <c r="H6" s="5" t="s">
        <v>0</v>
      </c>
    </row>
    <row r="7" spans="1:8" ht="39" customHeight="1" x14ac:dyDescent="0.2">
      <c r="A7" s="3" t="s">
        <v>0</v>
      </c>
      <c r="B7" s="48"/>
      <c r="C7" s="55"/>
      <c r="D7" s="5" t="s">
        <v>8</v>
      </c>
      <c r="E7" s="6">
        <f t="shared" si="0"/>
        <v>612555.18999999994</v>
      </c>
      <c r="F7" s="6">
        <f>F12+F28+F52+F57+F62+F82+F87+F92+F97+F102+F107+F112+F117+F122+F127+F132+F137+F142+F147+F152+F157+F162+F167+F172+F177+F182+F187+F192+F197+F202+F207+F212+F217+F222</f>
        <v>615547.88</v>
      </c>
      <c r="G7" s="6">
        <f t="shared" si="0"/>
        <v>617725.16</v>
      </c>
      <c r="H7" s="5" t="s">
        <v>0</v>
      </c>
    </row>
    <row r="8" spans="1:8" ht="28.9" customHeight="1" x14ac:dyDescent="0.2">
      <c r="A8" s="3" t="s">
        <v>0</v>
      </c>
      <c r="B8" s="48"/>
      <c r="C8" s="55"/>
      <c r="D8" s="5" t="s">
        <v>9</v>
      </c>
      <c r="E8" s="6">
        <f>E13+E29+E53+E58+E63+E83+E88+E93+E98+E103+E108+E113+E118+E123+E128+E133+E138+E143+E148+E153+E158+E163+E168+E173+E178+E183+E188+E193+E198+E203+E208+E213+E218+E223</f>
        <v>37817347</v>
      </c>
      <c r="F8" s="6">
        <f>F13+F29+F53+F58+F63+F83+F88+F93+F98+F103+F108+F113+F118+F123+F128+F133+F138+F143+F148+F153+F158+F163+F168+F173+F178+F183+F188+F193+F198+F203+F208+F213+F218+F223</f>
        <v>28185799</v>
      </c>
      <c r="G8" s="6">
        <f>G13+G29+G53+G58+G63+G83+G88+G93+G98+G103+G108+G113+G118+G123+G128+G133+G138+G143+G148+G153+G158+G163+G168+G173+G178+G183+G188+G193+G198+G203+G208+G213+G218+G223</f>
        <v>27773472</v>
      </c>
      <c r="H8" s="5" t="s">
        <v>0</v>
      </c>
    </row>
    <row r="9" spans="1:8" ht="28.9" customHeight="1" x14ac:dyDescent="0.2">
      <c r="A9" s="3" t="s">
        <v>0</v>
      </c>
      <c r="B9" s="48"/>
      <c r="C9" s="55"/>
      <c r="D9" s="5" t="s">
        <v>10</v>
      </c>
      <c r="E9" s="6">
        <f>E14+E30+E54+E59+E64+E84+E89+E94+E99+E104+E109+E114+E119+E124+E129+E134+E139+E144+E149+E154+E159+E164+E169+E174+E179+E184+E189+E194+E199+E204+E209+E214+E219+E224</f>
        <v>0</v>
      </c>
      <c r="F9" s="6">
        <f>F14+F30+F54+F59+F64+F84+F89+F94+F99+F104+F109+F114+F119+F124+F129+F134+F139+F144+F149+F154+F159+F164+F169+F174+F179+F184+F189+F194+F199+F204+F209+F214+F219+F224</f>
        <v>0</v>
      </c>
      <c r="G9" s="6">
        <f>G14+G30+G54+G59+G64+G84+G89+G94+G99+G104+G109+G114+G119+G124+G129+G134+G139+G144+G149+G154+G159+G164+G169+G174+G179+G184+G189+G194+G199+G204+G209+G214+G219+G224</f>
        <v>0</v>
      </c>
      <c r="H9" s="5" t="s">
        <v>0</v>
      </c>
    </row>
    <row r="10" spans="1:8" ht="14.45" customHeight="1" thickBot="1" x14ac:dyDescent="0.25">
      <c r="A10" s="22" t="s">
        <v>0</v>
      </c>
      <c r="B10" s="49"/>
      <c r="C10" s="56"/>
      <c r="D10" s="23" t="s">
        <v>11</v>
      </c>
      <c r="E10" s="24">
        <f>SUM(E6:E9)</f>
        <v>48610083.740000002</v>
      </c>
      <c r="F10" s="24">
        <f>SUM(F6:F9)</f>
        <v>41029928.43</v>
      </c>
      <c r="G10" s="24">
        <f>SUM(G6:G9)</f>
        <v>38941578.710000001</v>
      </c>
      <c r="H10" s="23" t="s">
        <v>0</v>
      </c>
    </row>
    <row r="11" spans="1:8" ht="54" customHeight="1" x14ac:dyDescent="0.2">
      <c r="A11" s="25" t="s">
        <v>12</v>
      </c>
      <c r="B11" s="47" t="s">
        <v>25</v>
      </c>
      <c r="C11" s="54" t="s">
        <v>24</v>
      </c>
      <c r="D11" s="26" t="s">
        <v>7</v>
      </c>
      <c r="E11" s="27">
        <f t="shared" ref="E11:G12" si="1">E16+E26</f>
        <v>0</v>
      </c>
      <c r="F11" s="27">
        <f t="shared" si="1"/>
        <v>0</v>
      </c>
      <c r="G11" s="27">
        <f t="shared" si="1"/>
        <v>0</v>
      </c>
      <c r="H11" s="26" t="s">
        <v>19</v>
      </c>
    </row>
    <row r="12" spans="1:8" ht="43.35" customHeight="1" x14ac:dyDescent="0.2">
      <c r="A12" s="3" t="s">
        <v>0</v>
      </c>
      <c r="B12" s="48"/>
      <c r="C12" s="55"/>
      <c r="D12" s="5" t="s">
        <v>8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5" t="s">
        <v>20</v>
      </c>
    </row>
    <row r="13" spans="1:8" ht="28.9" customHeight="1" x14ac:dyDescent="0.2">
      <c r="A13" s="3" t="s">
        <v>0</v>
      </c>
      <c r="B13" s="48"/>
      <c r="C13" s="55"/>
      <c r="D13" s="5" t="s">
        <v>9</v>
      </c>
      <c r="E13" s="6">
        <f>E18+E23</f>
        <v>12703347</v>
      </c>
      <c r="F13" s="6">
        <f>F18+F23</f>
        <v>9707841</v>
      </c>
      <c r="G13" s="6">
        <f>G18+G23</f>
        <v>9353036</v>
      </c>
      <c r="H13" s="5" t="s">
        <v>20</v>
      </c>
    </row>
    <row r="14" spans="1:8" ht="28.9" customHeight="1" x14ac:dyDescent="0.2">
      <c r="A14" s="3" t="s">
        <v>0</v>
      </c>
      <c r="B14" s="48"/>
      <c r="C14" s="55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49"/>
      <c r="C15" s="56"/>
      <c r="D15" s="23" t="s">
        <v>11</v>
      </c>
      <c r="E15" s="24">
        <f>SUM(E11:E14)</f>
        <v>12703347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47" t="s">
        <v>26</v>
      </c>
      <c r="C16" s="54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8"/>
      <c r="C17" s="55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8"/>
      <c r="C18" s="55"/>
      <c r="D18" s="5" t="s">
        <v>9</v>
      </c>
      <c r="E18" s="6">
        <v>885457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48"/>
      <c r="C19" s="55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49"/>
      <c r="C20" s="56"/>
      <c r="D20" s="23" t="s">
        <v>11</v>
      </c>
      <c r="E20" s="24">
        <f>SUM(E16:E19)</f>
        <v>885457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27</v>
      </c>
      <c r="C21" s="54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55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55"/>
      <c r="D23" s="5" t="s">
        <v>9</v>
      </c>
      <c r="E23" s="6">
        <v>11817890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55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6"/>
      <c r="D25" s="23" t="s">
        <v>11</v>
      </c>
      <c r="E25" s="24">
        <f>SUM(E21:E24)</f>
        <v>11817890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54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1" t="s">
        <v>97</v>
      </c>
      <c r="C27" s="55"/>
      <c r="D27" s="5" t="s">
        <v>7</v>
      </c>
      <c r="E27" s="6">
        <f t="shared" ref="E27:G30" si="2">E32+E37</f>
        <v>0</v>
      </c>
      <c r="F27" s="6">
        <f t="shared" si="2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48"/>
      <c r="C28" s="55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48"/>
      <c r="C29" s="55"/>
      <c r="D29" s="5" t="s">
        <v>9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5" t="s">
        <v>20</v>
      </c>
    </row>
    <row r="30" spans="1:8" ht="28.9" customHeight="1" x14ac:dyDescent="0.2">
      <c r="A30" s="3" t="s">
        <v>0</v>
      </c>
      <c r="B30" s="48"/>
      <c r="C30" s="62"/>
      <c r="D30" s="5" t="s">
        <v>10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5" t="s">
        <v>20</v>
      </c>
    </row>
    <row r="31" spans="1:8" ht="14.45" customHeight="1" thickBot="1" x14ac:dyDescent="0.25">
      <c r="A31" s="22" t="s">
        <v>0</v>
      </c>
      <c r="B31" s="49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28</v>
      </c>
      <c r="C32" s="55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55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55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55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62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55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55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55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55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62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55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55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55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55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62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84</v>
      </c>
      <c r="B51" s="51" t="s">
        <v>29</v>
      </c>
      <c r="C51" s="55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48"/>
      <c r="C52" s="55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8"/>
      <c r="C53" s="55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8"/>
      <c r="C54" s="55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49"/>
      <c r="C55" s="56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85</v>
      </c>
      <c r="B56" s="29" t="s">
        <v>30</v>
      </c>
      <c r="C56" s="54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55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55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55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6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86</v>
      </c>
      <c r="B61" s="48" t="s">
        <v>99</v>
      </c>
      <c r="C61" s="55" t="s">
        <v>24</v>
      </c>
      <c r="D61" s="19" t="s">
        <v>7</v>
      </c>
      <c r="E61" s="20">
        <f>E66+E71+E76</f>
        <v>5139300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48"/>
      <c r="C62" s="55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8"/>
      <c r="C63" s="55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8"/>
      <c r="C64" s="55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49"/>
      <c r="C65" s="56"/>
      <c r="D65" s="23" t="s">
        <v>11</v>
      </c>
      <c r="E65" s="24">
        <f>SUM(E61:E64)</f>
        <v>5139300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32</v>
      </c>
      <c r="B66" s="47" t="s">
        <v>31</v>
      </c>
      <c r="C66" s="54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48"/>
      <c r="C67" s="55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8"/>
      <c r="C68" s="55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8"/>
      <c r="C69" s="55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49"/>
      <c r="C70" s="56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33</v>
      </c>
      <c r="B71" s="47" t="s">
        <v>87</v>
      </c>
      <c r="C71" s="54" t="s">
        <v>24</v>
      </c>
      <c r="D71" s="26" t="s">
        <v>7</v>
      </c>
      <c r="E71" s="27">
        <v>14000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8"/>
      <c r="C72" s="55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8"/>
      <c r="C73" s="55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8"/>
      <c r="C74" s="55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49"/>
      <c r="C75" s="56"/>
      <c r="D75" s="23" t="s">
        <v>11</v>
      </c>
      <c r="E75" s="24">
        <f>SUM(E71:E74)</f>
        <v>14000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34</v>
      </c>
      <c r="B76" s="48" t="s">
        <v>88</v>
      </c>
      <c r="C76" s="55" t="s">
        <v>24</v>
      </c>
      <c r="D76" s="19" t="s">
        <v>7</v>
      </c>
      <c r="E76" s="20">
        <v>4636213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48"/>
      <c r="C77" s="55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8"/>
      <c r="C78" s="55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8"/>
      <c r="C79" s="55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1"/>
      <c r="C80" s="62"/>
      <c r="D80" s="7" t="s">
        <v>11</v>
      </c>
      <c r="E80" s="8">
        <f>SUM(E76:E79)</f>
        <v>4636213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35</v>
      </c>
      <c r="B81" s="51" t="s">
        <v>36</v>
      </c>
      <c r="C81" s="55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8"/>
      <c r="C82" s="55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8"/>
      <c r="C83" s="55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48"/>
      <c r="C84" s="55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49"/>
      <c r="C85" s="56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37</v>
      </c>
      <c r="B86" s="47" t="s">
        <v>38</v>
      </c>
      <c r="C86" s="54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8"/>
      <c r="C87" s="55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8"/>
      <c r="C88" s="55"/>
      <c r="D88" s="5" t="s">
        <v>9</v>
      </c>
      <c r="E88" s="6">
        <v>923984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48"/>
      <c r="C89" s="55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49"/>
      <c r="C90" s="56"/>
      <c r="D90" s="23" t="s">
        <v>11</v>
      </c>
      <c r="E90" s="24">
        <f>SUM(E86:E89)</f>
        <v>923984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39</v>
      </c>
      <c r="B91" s="48" t="s">
        <v>40</v>
      </c>
      <c r="C91" s="55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8"/>
      <c r="C92" s="55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8"/>
      <c r="C93" s="55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8"/>
      <c r="C94" s="55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49"/>
      <c r="C95" s="56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41</v>
      </c>
      <c r="B96" s="48" t="s">
        <v>42</v>
      </c>
      <c r="C96" s="55" t="s">
        <v>24</v>
      </c>
      <c r="D96" s="19" t="s">
        <v>7</v>
      </c>
      <c r="E96" s="20"/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8"/>
      <c r="C97" s="55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8"/>
      <c r="C98" s="55"/>
      <c r="D98" s="5" t="s">
        <v>9</v>
      </c>
      <c r="E98" s="6">
        <v>396000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48"/>
      <c r="C99" s="55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49"/>
      <c r="C100" s="56"/>
      <c r="D100" s="23" t="s">
        <v>11</v>
      </c>
      <c r="E100" s="24">
        <f>SUM(E96:E99)</f>
        <v>396000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43</v>
      </c>
      <c r="B101" s="48" t="s">
        <v>44</v>
      </c>
      <c r="C101" s="55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8"/>
      <c r="C102" s="55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8"/>
      <c r="C103" s="55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8"/>
      <c r="C104" s="55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49"/>
      <c r="C105" s="56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45</v>
      </c>
      <c r="B106" s="48" t="s">
        <v>46</v>
      </c>
      <c r="C106" s="55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8"/>
      <c r="C107" s="55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48"/>
      <c r="C108" s="55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8"/>
      <c r="C109" s="55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49"/>
      <c r="C110" s="56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47</v>
      </c>
      <c r="B111" s="48" t="s">
        <v>48</v>
      </c>
      <c r="C111" s="55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48"/>
      <c r="C112" s="55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8"/>
      <c r="C113" s="55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8"/>
      <c r="C114" s="55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49"/>
      <c r="C115" s="56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49</v>
      </c>
      <c r="B116" s="48" t="s">
        <v>89</v>
      </c>
      <c r="C116" s="55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8"/>
      <c r="C117" s="55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8"/>
      <c r="C118" s="55"/>
      <c r="D118" s="5" t="s">
        <v>9</v>
      </c>
      <c r="E118" s="6">
        <v>30000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8"/>
      <c r="C119" s="55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49"/>
      <c r="C120" s="56"/>
      <c r="D120" s="23" t="s">
        <v>11</v>
      </c>
      <c r="E120" s="24">
        <f>SUM(E116:E119)</f>
        <v>30000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50</v>
      </c>
      <c r="B121" s="48" t="s">
        <v>51</v>
      </c>
      <c r="C121" s="55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8"/>
      <c r="C122" s="55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8"/>
      <c r="C123" s="55"/>
      <c r="D123" s="5" t="s">
        <v>9</v>
      </c>
      <c r="E123" s="6">
        <v>2660311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48"/>
      <c r="C124" s="55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49"/>
      <c r="C125" s="56"/>
      <c r="D125" s="23" t="s">
        <v>11</v>
      </c>
      <c r="E125" s="24">
        <f>SUM(E121:E124)</f>
        <v>2660311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52</v>
      </c>
      <c r="B126" s="48" t="s">
        <v>90</v>
      </c>
      <c r="C126" s="55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8"/>
      <c r="C127" s="55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8"/>
      <c r="C128" s="55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8"/>
      <c r="C129" s="55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49"/>
      <c r="C130" s="56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53</v>
      </c>
      <c r="B131" s="48" t="s">
        <v>54</v>
      </c>
      <c r="C131" s="55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8"/>
      <c r="C132" s="55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48"/>
      <c r="C133" s="55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8"/>
      <c r="C134" s="55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49"/>
      <c r="C135" s="56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55</v>
      </c>
      <c r="B136" s="48" t="s">
        <v>91</v>
      </c>
      <c r="C136" s="55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8"/>
      <c r="C137" s="55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8"/>
      <c r="C138" s="55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8"/>
      <c r="C139" s="55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49"/>
      <c r="C140" s="56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56</v>
      </c>
      <c r="B141" s="48" t="s">
        <v>57</v>
      </c>
      <c r="C141" s="55" t="s">
        <v>24</v>
      </c>
      <c r="D141" s="19" t="s">
        <v>7</v>
      </c>
      <c r="E141" s="20"/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8"/>
      <c r="C142" s="55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8"/>
      <c r="C143" s="55"/>
      <c r="D143" s="5" t="s">
        <v>9</v>
      </c>
      <c r="E143" s="6">
        <v>100000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8"/>
      <c r="C144" s="55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49"/>
      <c r="C145" s="56"/>
      <c r="D145" s="23" t="s">
        <v>11</v>
      </c>
      <c r="E145" s="24">
        <f>SUM(E141:E144)</f>
        <v>100000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58</v>
      </c>
      <c r="B146" s="59" t="s">
        <v>100</v>
      </c>
      <c r="C146" s="60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52"/>
      <c r="C147" s="57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52"/>
      <c r="C148" s="57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52"/>
      <c r="C149" s="57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53"/>
      <c r="C150" s="58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59</v>
      </c>
      <c r="B151" s="48" t="s">
        <v>61</v>
      </c>
      <c r="C151" s="55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8"/>
      <c r="C152" s="55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8"/>
      <c r="C153" s="55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48"/>
      <c r="C154" s="55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49"/>
      <c r="C155" s="56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60</v>
      </c>
      <c r="B156" s="52" t="s">
        <v>63</v>
      </c>
      <c r="C156" s="57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52"/>
      <c r="C157" s="57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52"/>
      <c r="C158" s="57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52"/>
      <c r="C159" s="57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53"/>
      <c r="C160" s="58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62</v>
      </c>
      <c r="B161" s="48" t="s">
        <v>92</v>
      </c>
      <c r="C161" s="55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48"/>
      <c r="C162" s="55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8"/>
      <c r="C163" s="55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48"/>
      <c r="C164" s="55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49"/>
      <c r="C165" s="56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64</v>
      </c>
      <c r="B166" s="48" t="s">
        <v>66</v>
      </c>
      <c r="C166" s="55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48"/>
      <c r="C167" s="55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8"/>
      <c r="C168" s="55"/>
      <c r="D168" s="5" t="s">
        <v>9</v>
      </c>
      <c r="E168" s="6">
        <v>2627605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48"/>
      <c r="C169" s="55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49"/>
      <c r="C170" s="56"/>
      <c r="D170" s="23" t="s">
        <v>11</v>
      </c>
      <c r="E170" s="24">
        <f>SUM(E166:E169)</f>
        <v>2627605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65</v>
      </c>
      <c r="B171" s="48" t="s">
        <v>68</v>
      </c>
      <c r="C171" s="55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8"/>
      <c r="C172" s="55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8"/>
      <c r="C173" s="55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48"/>
      <c r="C174" s="55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49"/>
      <c r="C175" s="56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67</v>
      </c>
      <c r="B176" s="48" t="s">
        <v>70</v>
      </c>
      <c r="C176" s="55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8"/>
      <c r="C177" s="55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8"/>
      <c r="C178" s="55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48"/>
      <c r="C179" s="55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49"/>
      <c r="C180" s="56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69</v>
      </c>
      <c r="B181" s="48" t="s">
        <v>72</v>
      </c>
      <c r="C181" s="55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8"/>
      <c r="C182" s="55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8"/>
      <c r="C183" s="55"/>
      <c r="D183" s="5" t="s">
        <v>9</v>
      </c>
      <c r="E183" s="6">
        <v>80000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48"/>
      <c r="C184" s="55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49"/>
      <c r="C185" s="56"/>
      <c r="D185" s="23" t="s">
        <v>11</v>
      </c>
      <c r="E185" s="24">
        <f>SUM(E181:E184)</f>
        <v>80000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71</v>
      </c>
      <c r="B186" s="48" t="s">
        <v>93</v>
      </c>
      <c r="C186" s="55" t="s">
        <v>24</v>
      </c>
      <c r="D186" s="19" t="s">
        <v>7</v>
      </c>
      <c r="E186" s="20">
        <v>117660</v>
      </c>
      <c r="F186" s="20">
        <v>117660</v>
      </c>
      <c r="G186" s="20">
        <v>117660</v>
      </c>
      <c r="H186" s="19" t="s">
        <v>0</v>
      </c>
    </row>
    <row r="187" spans="1:8" ht="43.35" customHeight="1" x14ac:dyDescent="0.2">
      <c r="A187" s="3" t="s">
        <v>0</v>
      </c>
      <c r="B187" s="48"/>
      <c r="C187" s="55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8"/>
      <c r="C188" s="55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48"/>
      <c r="C189" s="55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49"/>
      <c r="C190" s="56"/>
      <c r="D190" s="23" t="s">
        <v>11</v>
      </c>
      <c r="E190" s="24">
        <f>SUM(E186:E189)</f>
        <v>117660</v>
      </c>
      <c r="F190" s="24">
        <f>SUM(F186:F189)</f>
        <v>117660</v>
      </c>
      <c r="G190" s="24">
        <f>SUM(G186:G189)</f>
        <v>117660</v>
      </c>
      <c r="H190" s="23" t="s">
        <v>0</v>
      </c>
    </row>
    <row r="191" spans="1:8" ht="39.75" customHeight="1" x14ac:dyDescent="0.2">
      <c r="A191" s="32" t="s">
        <v>73</v>
      </c>
      <c r="B191" s="48" t="s">
        <v>76</v>
      </c>
      <c r="C191" s="55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8"/>
      <c r="C192" s="55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8"/>
      <c r="C193" s="55"/>
      <c r="D193" s="5" t="s">
        <v>9</v>
      </c>
      <c r="E193" s="6">
        <v>3190321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48"/>
      <c r="C194" s="55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49"/>
      <c r="C195" s="56"/>
      <c r="D195" s="23" t="s">
        <v>11</v>
      </c>
      <c r="E195" s="24">
        <f>SUM(E191:E194)</f>
        <v>3190321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74</v>
      </c>
      <c r="B196" s="47" t="s">
        <v>94</v>
      </c>
      <c r="C196" s="54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48"/>
      <c r="C197" s="55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8"/>
      <c r="C198" s="55"/>
      <c r="D198" s="5" t="s">
        <v>9</v>
      </c>
      <c r="E198" s="6">
        <v>4644122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48"/>
      <c r="C199" s="55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49"/>
      <c r="C200" s="56"/>
      <c r="D200" s="23" t="s">
        <v>11</v>
      </c>
      <c r="E200" s="24">
        <f>SUM(E196:E199)</f>
        <v>4644122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75</v>
      </c>
      <c r="B201" s="48" t="s">
        <v>79</v>
      </c>
      <c r="C201" s="55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8"/>
      <c r="C202" s="55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8"/>
      <c r="C203" s="55"/>
      <c r="D203" s="5" t="s">
        <v>9</v>
      </c>
      <c r="E203" s="6">
        <v>1970000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48"/>
      <c r="C204" s="55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49"/>
      <c r="C205" s="56"/>
      <c r="D205" s="23" t="s">
        <v>11</v>
      </c>
      <c r="E205" s="24">
        <f>SUM(E201:E204)</f>
        <v>1970000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39.75" customHeight="1" x14ac:dyDescent="0.2">
      <c r="A206" s="32" t="s">
        <v>77</v>
      </c>
      <c r="B206" s="48" t="s">
        <v>95</v>
      </c>
      <c r="C206" s="55" t="s">
        <v>24</v>
      </c>
      <c r="D206" s="19" t="s">
        <v>7</v>
      </c>
      <c r="E206" s="20"/>
      <c r="F206" s="20"/>
      <c r="G206" s="20"/>
      <c r="H206" s="19" t="s">
        <v>0</v>
      </c>
    </row>
    <row r="207" spans="1:8" ht="43.35" customHeight="1" x14ac:dyDescent="0.2">
      <c r="A207" s="3" t="s">
        <v>0</v>
      </c>
      <c r="B207" s="48"/>
      <c r="C207" s="55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8"/>
      <c r="C208" s="55"/>
      <c r="D208" s="5" t="s">
        <v>9</v>
      </c>
      <c r="E208" s="6">
        <v>74779</v>
      </c>
      <c r="F208" s="6"/>
      <c r="G208" s="6"/>
      <c r="H208" s="5"/>
    </row>
    <row r="209" spans="1:8" ht="28.9" customHeight="1" x14ac:dyDescent="0.2">
      <c r="A209" s="3" t="s">
        <v>0</v>
      </c>
      <c r="B209" s="48"/>
      <c r="C209" s="55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49"/>
      <c r="C210" s="56"/>
      <c r="D210" s="23" t="s">
        <v>11</v>
      </c>
      <c r="E210" s="24">
        <f>SUM(E206:E209)</f>
        <v>74779</v>
      </c>
      <c r="F210" s="24">
        <f>SUM(F206:F209)</f>
        <v>0</v>
      </c>
      <c r="G210" s="24">
        <f>SUM(G206:G209)</f>
        <v>0</v>
      </c>
      <c r="H210" s="23" t="s">
        <v>0</v>
      </c>
    </row>
    <row r="211" spans="1:8" ht="39.75" customHeight="1" x14ac:dyDescent="0.2">
      <c r="A211" s="32" t="s">
        <v>78</v>
      </c>
      <c r="B211" s="48" t="s">
        <v>96</v>
      </c>
      <c r="C211" s="55" t="s">
        <v>24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8"/>
      <c r="C212" s="55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8"/>
      <c r="C213" s="55"/>
      <c r="D213" s="5" t="s">
        <v>9</v>
      </c>
      <c r="E213" s="6">
        <v>291000</v>
      </c>
      <c r="F213" s="6">
        <v>312000</v>
      </c>
      <c r="G213" s="6">
        <v>312000</v>
      </c>
      <c r="H213" s="5"/>
    </row>
    <row r="214" spans="1:8" ht="28.9" customHeight="1" x14ac:dyDescent="0.2">
      <c r="A214" s="3" t="s">
        <v>0</v>
      </c>
      <c r="B214" s="48"/>
      <c r="C214" s="55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49"/>
      <c r="C215" s="56"/>
      <c r="D215" s="23" t="s">
        <v>11</v>
      </c>
      <c r="E215" s="24">
        <f>SUM(E211:E214)</f>
        <v>291000</v>
      </c>
      <c r="F215" s="24">
        <f>SUM(F211:F214)</f>
        <v>312000</v>
      </c>
      <c r="G215" s="24">
        <f>SUM(G211:G214)</f>
        <v>312000</v>
      </c>
      <c r="H215" s="23" t="s">
        <v>0</v>
      </c>
    </row>
    <row r="216" spans="1:8" ht="39.75" customHeight="1" x14ac:dyDescent="0.2">
      <c r="A216" s="32" t="s">
        <v>80</v>
      </c>
      <c r="B216" s="48" t="s">
        <v>82</v>
      </c>
      <c r="C216" s="55" t="s">
        <v>24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8"/>
      <c r="C217" s="55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8"/>
      <c r="C218" s="55"/>
      <c r="D218" s="5" t="s">
        <v>9</v>
      </c>
      <c r="E218" s="6">
        <v>6019966</v>
      </c>
      <c r="F218" s="6">
        <v>3900784</v>
      </c>
      <c r="G218" s="6">
        <v>4408660</v>
      </c>
      <c r="H218" s="5"/>
    </row>
    <row r="219" spans="1:8" ht="28.9" customHeight="1" x14ac:dyDescent="0.2">
      <c r="A219" s="3" t="s">
        <v>0</v>
      </c>
      <c r="B219" s="48"/>
      <c r="C219" s="55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49"/>
      <c r="C220" s="56"/>
      <c r="D220" s="23" t="s">
        <v>11</v>
      </c>
      <c r="E220" s="24">
        <v>3534120</v>
      </c>
      <c r="F220" s="24">
        <f>SUM(F216:F219)</f>
        <v>3900784</v>
      </c>
      <c r="G220" s="24">
        <f>SUM(G216:G219)</f>
        <v>4408660</v>
      </c>
      <c r="H220" s="23" t="s">
        <v>0</v>
      </c>
    </row>
    <row r="221" spans="1:8" ht="39.75" customHeight="1" x14ac:dyDescent="0.2">
      <c r="A221" s="32" t="s">
        <v>81</v>
      </c>
      <c r="B221" s="48" t="s">
        <v>83</v>
      </c>
      <c r="C221" s="55" t="s">
        <v>24</v>
      </c>
      <c r="D221" s="19" t="s">
        <v>7</v>
      </c>
      <c r="E221" s="20">
        <v>13092.55</v>
      </c>
      <c r="F221" s="20">
        <v>13092.55</v>
      </c>
      <c r="G221" s="20">
        <v>13092.55</v>
      </c>
      <c r="H221" s="19" t="s">
        <v>0</v>
      </c>
    </row>
    <row r="222" spans="1:8" ht="43.35" customHeight="1" x14ac:dyDescent="0.2">
      <c r="A222" s="3" t="s">
        <v>0</v>
      </c>
      <c r="B222" s="48"/>
      <c r="C222" s="55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8"/>
      <c r="C223" s="55"/>
      <c r="D223" s="5" t="s">
        <v>9</v>
      </c>
      <c r="E223" s="6"/>
      <c r="F223" s="6"/>
      <c r="G223" s="6"/>
      <c r="H223" s="5"/>
    </row>
    <row r="224" spans="1:8" ht="28.9" customHeight="1" x14ac:dyDescent="0.2">
      <c r="A224" s="3" t="s">
        <v>0</v>
      </c>
      <c r="B224" s="48"/>
      <c r="C224" s="55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49"/>
      <c r="C225" s="56"/>
      <c r="D225" s="23" t="s">
        <v>11</v>
      </c>
      <c r="E225" s="24">
        <f>SUM(E221:E224)</f>
        <v>13092.55</v>
      </c>
      <c r="F225" s="24">
        <f>SUM(F221:F224)</f>
        <v>13092.55</v>
      </c>
      <c r="G225" s="24">
        <f>SUM(G221:G224)</f>
        <v>13092.55</v>
      </c>
      <c r="H225" s="23" t="s">
        <v>0</v>
      </c>
    </row>
  </sheetData>
  <mergeCells count="89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136:C140"/>
    <mergeCell ref="B141:B145"/>
    <mergeCell ref="C141:C145"/>
    <mergeCell ref="B146:B150"/>
    <mergeCell ref="C146:C150"/>
    <mergeCell ref="B221:B225"/>
    <mergeCell ref="C221:C225"/>
    <mergeCell ref="B171:B175"/>
    <mergeCell ref="C171:C175"/>
    <mergeCell ref="B176:B180"/>
    <mergeCell ref="C176:C180"/>
    <mergeCell ref="B181:B185"/>
    <mergeCell ref="C181:C185"/>
    <mergeCell ref="B206:B210"/>
    <mergeCell ref="C206:C210"/>
    <mergeCell ref="B211:B215"/>
    <mergeCell ref="C211:C215"/>
    <mergeCell ref="B216:B220"/>
    <mergeCell ref="C216:C220"/>
    <mergeCell ref="B191:B195"/>
    <mergeCell ref="C191:C195"/>
    <mergeCell ref="B196:B200"/>
    <mergeCell ref="C196:C200"/>
    <mergeCell ref="B201:B205"/>
    <mergeCell ref="C201:C205"/>
    <mergeCell ref="B27:B31"/>
    <mergeCell ref="C186:C190"/>
    <mergeCell ref="C151:C155"/>
    <mergeCell ref="C156:C160"/>
    <mergeCell ref="C161:C165"/>
    <mergeCell ref="C166:C170"/>
    <mergeCell ref="C116:C120"/>
    <mergeCell ref="B121:B125"/>
    <mergeCell ref="C121:C125"/>
    <mergeCell ref="B126:B130"/>
    <mergeCell ref="C126:C130"/>
    <mergeCell ref="C131:C135"/>
    <mergeCell ref="B16:B20"/>
    <mergeCell ref="B6:B10"/>
    <mergeCell ref="B11:B15"/>
    <mergeCell ref="B186:B190"/>
    <mergeCell ref="B161:B165"/>
    <mergeCell ref="B166:B170"/>
    <mergeCell ref="B136:B140"/>
    <mergeCell ref="B111:B115"/>
    <mergeCell ref="B61:B65"/>
    <mergeCell ref="B51:B55"/>
    <mergeCell ref="B116:B120"/>
    <mergeCell ref="B131:B135"/>
    <mergeCell ref="B151:B155"/>
    <mergeCell ref="B156:B16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2019-01-11T09:39:37Z</dcterms:modified>
</cp:coreProperties>
</file>