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10" i="1" l="1"/>
  <c r="E7" i="1"/>
  <c r="E8" i="1"/>
  <c r="E6" i="1"/>
  <c r="F6" i="1" l="1"/>
  <c r="G6" i="1"/>
  <c r="F7" i="1"/>
  <c r="G7" i="1"/>
  <c r="F8" i="1"/>
  <c r="G8" i="1"/>
  <c r="F9" i="1"/>
  <c r="G9" i="1"/>
  <c r="E9" i="1"/>
  <c r="G260" i="1"/>
  <c r="F260" i="1"/>
  <c r="E260" i="1"/>
  <c r="G255" i="1" l="1"/>
  <c r="F255" i="1"/>
  <c r="E255" i="1"/>
  <c r="G250" i="1"/>
  <c r="F250" i="1"/>
  <c r="E250" i="1"/>
  <c r="G245" i="1"/>
  <c r="F245" i="1"/>
  <c r="E245" i="1"/>
  <c r="F10" i="1" l="1"/>
  <c r="G10" i="1"/>
  <c r="E230" i="1" l="1"/>
  <c r="F142" i="1" l="1"/>
  <c r="G142" i="1"/>
  <c r="F143" i="1"/>
  <c r="G143" i="1"/>
  <c r="F144" i="1"/>
  <c r="G144" i="1"/>
  <c r="E144" i="1"/>
  <c r="E143" i="1"/>
  <c r="E142" i="1"/>
  <c r="F141" i="1"/>
  <c r="G141" i="1"/>
  <c r="E141" i="1"/>
  <c r="G155" i="1"/>
  <c r="F155" i="1"/>
  <c r="E155" i="1"/>
  <c r="G150" i="1"/>
  <c r="F150" i="1"/>
  <c r="E150" i="1"/>
  <c r="G240" i="1"/>
  <c r="F240" i="1"/>
  <c r="E240" i="1"/>
  <c r="E61" i="1" l="1"/>
  <c r="F61" i="1"/>
  <c r="G61" i="1"/>
  <c r="F13" i="1"/>
  <c r="G13" i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20" i="1"/>
  <c r="F220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5" i="1"/>
  <c r="F75" i="1"/>
  <c r="E75" i="1"/>
  <c r="G70" i="1"/>
  <c r="F70" i="1"/>
  <c r="E70" i="1"/>
  <c r="G41" i="1"/>
  <c r="F41" i="1"/>
  <c r="F45" i="1" s="1"/>
  <c r="E41" i="1"/>
  <c r="E45" i="1" s="1"/>
  <c r="G36" i="1"/>
  <c r="F36" i="1"/>
  <c r="E36" i="1"/>
  <c r="G29" i="1"/>
  <c r="G14" i="1" s="1"/>
  <c r="G30" i="1"/>
  <c r="F27" i="1"/>
  <c r="F12" i="1" s="1"/>
  <c r="F29" i="1"/>
  <c r="F14" i="1" s="1"/>
  <c r="F30" i="1"/>
  <c r="E27" i="1"/>
  <c r="E12" i="1" s="1"/>
  <c r="E29" i="1"/>
  <c r="E14" i="1" s="1"/>
  <c r="E30" i="1"/>
  <c r="G60" i="1"/>
  <c r="F60" i="1"/>
  <c r="E60" i="1"/>
  <c r="G54" i="1"/>
  <c r="G55" i="1" s="1"/>
  <c r="F54" i="1"/>
  <c r="F55" i="1" s="1"/>
  <c r="E52" i="1"/>
  <c r="E54" i="1"/>
  <c r="F11" i="1"/>
  <c r="G12" i="1"/>
  <c r="G11" i="1"/>
  <c r="E11" i="1"/>
  <c r="F20" i="1"/>
  <c r="G20" i="1"/>
  <c r="E20" i="1"/>
  <c r="G45" i="1"/>
  <c r="F50" i="1"/>
  <c r="G50" i="1"/>
  <c r="E50" i="1"/>
  <c r="E55" i="1" l="1"/>
  <c r="G65" i="1"/>
  <c r="F65" i="1"/>
  <c r="E65" i="1"/>
  <c r="E31" i="1"/>
  <c r="G31" i="1"/>
  <c r="E15" i="1"/>
  <c r="F31" i="1"/>
  <c r="G15" i="1"/>
  <c r="F15" i="1"/>
</calcChain>
</file>

<file path=xl/sharedStrings.xml><?xml version="1.0" encoding="utf-8"?>
<sst xmlns="http://schemas.openxmlformats.org/spreadsheetml/2006/main" count="882" uniqueCount="115">
  <si>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</si>
  <si>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</si>
  <si>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</si>
  <si>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</si>
  <si>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</si>
  <si>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</si>
  <si>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</si>
  <si>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</si>
  <si>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</si>
  <si>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</si>
  <si>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</si>
  <si>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</si>
  <si>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</si>
  <si>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</si>
  <si>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</si>
  <si>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</si>
  <si>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</si>
  <si>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</si>
  <si>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</si>
  <si>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</si>
  <si>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</si>
  <si>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</si>
  <si>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2020 год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</si>
  <si>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</si>
  <si>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</si>
  <si>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</si>
  <si>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</si>
  <si>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5.1.</t>
  </si>
  <si>
    <t>5.2.</t>
  </si>
  <si>
    <t>5.3.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</si>
  <si>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</si>
  <si>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</si>
  <si>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</si>
  <si>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</si>
  <si>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</si>
  <si>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</si>
  <si>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</si>
  <si>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</si>
  <si>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</si>
  <si>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</si>
  <si>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</si>
  <si>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</si>
  <si>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</si>
  <si>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</si>
  <si>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</si>
  <si>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</si>
  <si>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</si>
  <si>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</si>
  <si>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</si>
  <si>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</si>
  <si>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</si>
  <si>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</si>
  <si>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</si>
  <si>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</si>
  <si>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</si>
  <si>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</si>
  <si>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</si>
  <si>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</si>
  <si>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</si>
  <si>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</si>
  <si>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</si>
  <si>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</si>
  <si>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</si>
  <si>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</si>
  <si>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</si>
  <si>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</si>
  <si>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</si>
  <si>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</si>
  <si>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</si>
  <si>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</si>
  <si>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</si>
  <si>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</si>
  <si>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</si>
  <si>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</si>
  <si>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</si>
  <si>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</si>
  <si>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</si>
  <si>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</si>
  <si>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</si>
  <si>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</si>
  <si>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</si>
  <si>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 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</si>
  <si>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</si>
  <si>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</si>
  <si>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</si>
  <si>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</si>
  <si>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</si>
  <si>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</si>
  <si>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</si>
  <si>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</si>
  <si>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</si>
  <si>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</si>
  <si>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</si>
  <si>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</si>
  <si>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</si>
  <si>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</si>
  <si>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</si>
  <si>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</si>
  <si>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</si>
  <si>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</si>
  <si>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35.</t>
  </si>
  <si>
    <t>Оснащение объектов спортивной инфраструктуры спортивно-технологическим оборудованием</t>
  </si>
  <si>
    <t>18.1.</t>
  </si>
  <si>
    <t>18.2.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</si>
  <si>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(2020 - 2022 годы)''</t>
  </si>
  <si>
    <t>Подпрограммы "Обеспечение жильем молодых семей  в Брянско области "  государственной  программы "Социальная и демографическая политика Брянской области"</t>
  </si>
  <si>
    <t>Реализация полномочий органов местного самоуправления Жирятинского района (2020-2022 годы)</t>
  </si>
  <si>
    <t>36.</t>
  </si>
  <si>
    <t>Реализация мероприятий по поэтапному внедрению  Всероссийской физкультурно-спортивного комплекса "Готов к труду и обороне"(ГТО)</t>
  </si>
  <si>
    <t>37.</t>
  </si>
  <si>
    <t>38.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</si>
  <si>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</si>
  <si>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Отдельные мероприятия по развитию культуры, культурного наследия, туризма, обеспечеию устойчивого развития социально-культурных составляющих качества жизни населения</t>
  </si>
  <si>
    <t>39.</t>
  </si>
  <si>
    <t>Введение Всероссийской перептси населения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</si>
</sst>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7" fillId="2" borderId="2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vertical="top" wrapText="1"/>
    </xf>
    <xf numFmtId="4" fontId="7" fillId="2" borderId="7" xfId="0" applyNumberFormat="1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center" vertical="top" wrapText="1"/>
    </xf>
    <xf numFmtId="0" fontId="6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16" fontId="5" fillId="2" borderId="1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0" fillId="2" borderId="8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7" fillId="2" borderId="5" xfId="0" applyNumberFormat="1" applyFont="1" applyFill="1" applyBorder="1" applyAlignment="1">
      <alignment horizontal="left" vertical="top" wrapText="1"/>
    </xf>
    <xf numFmtId="0" fontId="7" fillId="2" borderId="6" xfId="0" applyNumberFormat="1" applyFon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tabSelected="1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I10" sqref="I10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63" t="s">
        <v>104</v>
      </c>
      <c r="E2" s="64"/>
      <c r="F2" s="64"/>
      <c r="G2" s="64"/>
      <c r="H2" s="64"/>
    </row>
    <row r="3" spans="1:8" ht="20.25" customHeight="1" x14ac:dyDescent="0.2">
      <c r="A3" s="65" t="s">
        <v>18</v>
      </c>
      <c r="B3" s="65"/>
      <c r="C3" s="65"/>
      <c r="D3" s="65"/>
      <c r="E3" s="65"/>
      <c r="F3" s="65"/>
      <c r="G3" s="65"/>
      <c r="H3" s="65"/>
    </row>
    <row r="4" spans="1:8" ht="34.5" customHeight="1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/>
      <c r="G4" s="66"/>
      <c r="H4" s="66" t="s">
        <v>6</v>
      </c>
    </row>
    <row r="5" spans="1:8" ht="47.25" customHeight="1" x14ac:dyDescent="0.2">
      <c r="A5" s="67" t="s">
        <v>0</v>
      </c>
      <c r="B5" s="67" t="s">
        <v>0</v>
      </c>
      <c r="C5" s="66" t="s">
        <v>0</v>
      </c>
      <c r="D5" s="66" t="s">
        <v>0</v>
      </c>
      <c r="E5" s="5" t="s">
        <v>22</v>
      </c>
      <c r="F5" s="5" t="s">
        <v>90</v>
      </c>
      <c r="G5" s="5" t="s">
        <v>98</v>
      </c>
      <c r="H5" s="66" t="s">
        <v>0</v>
      </c>
    </row>
    <row r="6" spans="1:8" ht="38.25" customHeight="1" x14ac:dyDescent="0.2">
      <c r="A6" s="6" t="s">
        <v>0</v>
      </c>
      <c r="B6" s="51" t="s">
        <v>106</v>
      </c>
      <c r="C6" s="60" t="s">
        <v>23</v>
      </c>
      <c r="D6" s="3" t="s">
        <v>7</v>
      </c>
      <c r="E6" s="4">
        <f>E11+E27+E51+E56+E61+E81+E86+E91+E96+E101+E106+E111+E116+E121+E126+E131+E136+E141+E156+E161+E166+E171+E176+E181+E186+E191+E196+E201+E206+E211+E216+E221+E226+E231+E236+E241+E246+E251+E256</f>
        <v>26522840.550000001</v>
      </c>
      <c r="F6" s="4">
        <f t="shared" ref="F6:G6" si="0">F11+F27+F51+F56+F61+F81+F86+F91+F96+F101+F106+F111+F116+F121+F126+F131+F136+F141+F156+F161+F166+F171+F176+F181+F186+F191+F196+F201+F206+F211+F216+F221+F226+F231+F236+F241+F246+F251+F256</f>
        <v>17981929.550000001</v>
      </c>
      <c r="G6" s="4">
        <f t="shared" si="0"/>
        <v>19792606.550000001</v>
      </c>
      <c r="H6" s="3" t="s">
        <v>0</v>
      </c>
    </row>
    <row r="7" spans="1:8" ht="39" customHeight="1" x14ac:dyDescent="0.2">
      <c r="A7" s="2" t="s">
        <v>0</v>
      </c>
      <c r="B7" s="52"/>
      <c r="C7" s="61"/>
      <c r="D7" s="3" t="s">
        <v>8</v>
      </c>
      <c r="E7" s="4">
        <f t="shared" ref="E7:E8" si="1">E12+E28+E52+E57+E62+E82+E87+E92+E97+E102+E107+E112+E117+E122+E127+E132+E137+E142+E157+E162+E167+E172+E177+E182+E187+E192+E197+E202+E207+E212+E217+E222+E227+E232+E237+E242+E247+E252+E257</f>
        <v>1490675.26</v>
      </c>
      <c r="F7" s="4">
        <f t="shared" ref="E7:G9" si="2">F12+F28+F52+F57+F62+F82+F87+F92+F97+F102+F107+F112+F117+F122+F127+F132+F137+F142+F157+F162+F167+F172+F177+F182+F187+F192+F197+F202+F207+F212+F217+F222+F227+F232+F237+F242+F247+F252+F257</f>
        <v>2490342.6</v>
      </c>
      <c r="G7" s="4">
        <f t="shared" si="2"/>
        <v>1500355.56</v>
      </c>
      <c r="H7" s="3" t="s">
        <v>0</v>
      </c>
    </row>
    <row r="8" spans="1:8" ht="28.9" customHeight="1" x14ac:dyDescent="0.2">
      <c r="A8" s="2" t="s">
        <v>0</v>
      </c>
      <c r="B8" s="52"/>
      <c r="C8" s="61"/>
      <c r="D8" s="3" t="s">
        <v>9</v>
      </c>
      <c r="E8" s="4">
        <f t="shared" si="1"/>
        <v>47446756.650000006</v>
      </c>
      <c r="F8" s="4">
        <f t="shared" si="2"/>
        <v>28234838</v>
      </c>
      <c r="G8" s="4">
        <f t="shared" si="2"/>
        <v>28104331</v>
      </c>
      <c r="H8" s="3" t="s">
        <v>0</v>
      </c>
    </row>
    <row r="9" spans="1:8" ht="28.9" customHeight="1" x14ac:dyDescent="0.2">
      <c r="A9" s="2" t="s">
        <v>0</v>
      </c>
      <c r="B9" s="52"/>
      <c r="C9" s="61"/>
      <c r="D9" s="3" t="s">
        <v>10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3" t="s">
        <v>0</v>
      </c>
    </row>
    <row r="10" spans="1:8" ht="14.45" customHeight="1" thickBot="1" x14ac:dyDescent="0.25">
      <c r="A10" s="7" t="s">
        <v>0</v>
      </c>
      <c r="B10" s="53"/>
      <c r="C10" s="62"/>
      <c r="D10" s="8" t="s">
        <v>11</v>
      </c>
      <c r="E10" s="4">
        <f>E15+E31+E55+E60+E65+E85+E90+E95+E100+E105+E110+E115+E120+E125+E130+E135+E140+E145+E160+E165+E170+E175+E180+E185+E190+E195+E200+E205+E210+E215+E220+E225+E230+E235+E240+E245+E250+E255+E260</f>
        <v>75460272.459999993</v>
      </c>
      <c r="F10" s="4">
        <f t="shared" ref="F10:G10" si="3">F15+F31+F55+F60+F65+F85+F90+F95+F100+F105+F110+F115+F120+F125+F130+F135+F140+F145+F160+F165+F170+F175+F180+F185+F190+F195+F200+F205+F210+F215+F220+F225+F230+F235+F240</f>
        <v>48707110.149999999</v>
      </c>
      <c r="G10" s="4">
        <f t="shared" si="3"/>
        <v>49397293.109999999</v>
      </c>
      <c r="H10" s="8" t="s">
        <v>0</v>
      </c>
    </row>
    <row r="11" spans="1:8" ht="54" customHeight="1" x14ac:dyDescent="0.2">
      <c r="A11" s="39" t="s">
        <v>12</v>
      </c>
      <c r="B11" s="50" t="s">
        <v>93</v>
      </c>
      <c r="C11" s="56" t="s">
        <v>23</v>
      </c>
      <c r="D11" s="20" t="s">
        <v>7</v>
      </c>
      <c r="E11" s="21">
        <f t="shared" ref="E11:G12" si="4">E16+E26</f>
        <v>0</v>
      </c>
      <c r="F11" s="21">
        <f t="shared" si="4"/>
        <v>0</v>
      </c>
      <c r="G11" s="21">
        <f t="shared" si="4"/>
        <v>0</v>
      </c>
      <c r="H11" s="20" t="s">
        <v>19</v>
      </c>
    </row>
    <row r="12" spans="1:8" ht="43.35" customHeight="1" x14ac:dyDescent="0.2">
      <c r="A12" s="13" t="s">
        <v>0</v>
      </c>
      <c r="B12" s="48"/>
      <c r="C12" s="46"/>
      <c r="D12" s="14" t="s">
        <v>8</v>
      </c>
      <c r="E12" s="15">
        <f t="shared" si="4"/>
        <v>0</v>
      </c>
      <c r="F12" s="15">
        <f t="shared" si="4"/>
        <v>0</v>
      </c>
      <c r="G12" s="15">
        <f t="shared" si="4"/>
        <v>0</v>
      </c>
      <c r="H12" s="14" t="s">
        <v>20</v>
      </c>
    </row>
    <row r="13" spans="1:8" ht="28.9" customHeight="1" x14ac:dyDescent="0.2">
      <c r="A13" s="13" t="s">
        <v>0</v>
      </c>
      <c r="B13" s="48"/>
      <c r="C13" s="46"/>
      <c r="D13" s="14" t="s">
        <v>9</v>
      </c>
      <c r="E13" s="15">
        <f>E18+E23</f>
        <v>14635162</v>
      </c>
      <c r="F13" s="15">
        <f>F18+F23</f>
        <v>7620174</v>
      </c>
      <c r="G13" s="15">
        <f>G18+G23</f>
        <v>7545747</v>
      </c>
      <c r="H13" s="14" t="s">
        <v>20</v>
      </c>
    </row>
    <row r="14" spans="1:8" ht="28.9" customHeight="1" x14ac:dyDescent="0.2">
      <c r="A14" s="13" t="s">
        <v>0</v>
      </c>
      <c r="B14" s="48"/>
      <c r="C14" s="46"/>
      <c r="D14" s="14" t="s">
        <v>10</v>
      </c>
      <c r="E14" s="15">
        <f>E29+E34</f>
        <v>0</v>
      </c>
      <c r="F14" s="15">
        <f>F29+F34</f>
        <v>0</v>
      </c>
      <c r="G14" s="15">
        <f>G29+G34</f>
        <v>0</v>
      </c>
      <c r="H14" s="14" t="s">
        <v>20</v>
      </c>
    </row>
    <row r="15" spans="1:8" ht="14.45" customHeight="1" thickBot="1" x14ac:dyDescent="0.25">
      <c r="A15" s="16" t="s">
        <v>0</v>
      </c>
      <c r="B15" s="49"/>
      <c r="C15" s="47"/>
      <c r="D15" s="17" t="s">
        <v>11</v>
      </c>
      <c r="E15" s="18">
        <f>SUM(E11:E14)</f>
        <v>14635162</v>
      </c>
      <c r="F15" s="18">
        <f>SUM(F11:F14)</f>
        <v>7620174</v>
      </c>
      <c r="G15" s="18">
        <f>SUM(G11:G14)</f>
        <v>7545747</v>
      </c>
      <c r="H15" s="17" t="s">
        <v>0</v>
      </c>
    </row>
    <row r="16" spans="1:8" ht="42.75" customHeight="1" x14ac:dyDescent="0.2">
      <c r="A16" s="39" t="s">
        <v>13</v>
      </c>
      <c r="B16" s="50" t="s">
        <v>24</v>
      </c>
      <c r="C16" s="56" t="s">
        <v>23</v>
      </c>
      <c r="D16" s="20" t="s">
        <v>7</v>
      </c>
      <c r="E16" s="21">
        <v>0</v>
      </c>
      <c r="F16" s="21">
        <v>0</v>
      </c>
      <c r="G16" s="21">
        <v>0</v>
      </c>
      <c r="H16" s="20" t="s">
        <v>19</v>
      </c>
    </row>
    <row r="17" spans="1:8" ht="43.35" customHeight="1" x14ac:dyDescent="0.2">
      <c r="A17" s="13" t="s">
        <v>0</v>
      </c>
      <c r="B17" s="48"/>
      <c r="C17" s="46"/>
      <c r="D17" s="14" t="s">
        <v>8</v>
      </c>
      <c r="E17" s="15">
        <v>0</v>
      </c>
      <c r="F17" s="15">
        <v>0</v>
      </c>
      <c r="G17" s="15">
        <v>0</v>
      </c>
      <c r="H17" s="14" t="s">
        <v>20</v>
      </c>
    </row>
    <row r="18" spans="1:8" ht="28.9" customHeight="1" x14ac:dyDescent="0.2">
      <c r="A18" s="13" t="s">
        <v>0</v>
      </c>
      <c r="B18" s="48"/>
      <c r="C18" s="46"/>
      <c r="D18" s="14" t="s">
        <v>9</v>
      </c>
      <c r="E18" s="15">
        <v>1152264</v>
      </c>
      <c r="F18" s="15">
        <v>547326</v>
      </c>
      <c r="G18" s="15">
        <v>547326</v>
      </c>
      <c r="H18" s="14" t="s">
        <v>20</v>
      </c>
    </row>
    <row r="19" spans="1:8" ht="28.9" customHeight="1" x14ac:dyDescent="0.2">
      <c r="A19" s="13" t="s">
        <v>0</v>
      </c>
      <c r="B19" s="48"/>
      <c r="C19" s="46"/>
      <c r="D19" s="14" t="s">
        <v>10</v>
      </c>
      <c r="E19" s="15">
        <v>0</v>
      </c>
      <c r="F19" s="15">
        <v>0</v>
      </c>
      <c r="G19" s="15">
        <v>0</v>
      </c>
      <c r="H19" s="14" t="s">
        <v>20</v>
      </c>
    </row>
    <row r="20" spans="1:8" ht="14.45" customHeight="1" thickBot="1" x14ac:dyDescent="0.25">
      <c r="A20" s="16" t="s">
        <v>0</v>
      </c>
      <c r="B20" s="49"/>
      <c r="C20" s="47"/>
      <c r="D20" s="17" t="s">
        <v>11</v>
      </c>
      <c r="E20" s="18">
        <f>SUM(E16:E19)</f>
        <v>1152264</v>
      </c>
      <c r="F20" s="18">
        <f>SUM(F16:F19)</f>
        <v>547326</v>
      </c>
      <c r="G20" s="18">
        <f>SUM(G16:G19)</f>
        <v>547326</v>
      </c>
      <c r="H20" s="17" t="s">
        <v>0</v>
      </c>
    </row>
    <row r="21" spans="1:8" ht="44.25" customHeight="1" x14ac:dyDescent="0.2">
      <c r="A21" s="39" t="s">
        <v>14</v>
      </c>
      <c r="B21" s="24" t="s">
        <v>94</v>
      </c>
      <c r="C21" s="56" t="s">
        <v>23</v>
      </c>
      <c r="D21" s="20" t="s">
        <v>7</v>
      </c>
      <c r="E21" s="21">
        <v>0</v>
      </c>
      <c r="F21" s="21">
        <v>0</v>
      </c>
      <c r="G21" s="21">
        <v>0</v>
      </c>
      <c r="H21" s="20" t="s">
        <v>19</v>
      </c>
    </row>
    <row r="22" spans="1:8" ht="43.35" customHeight="1" x14ac:dyDescent="0.2">
      <c r="A22" s="13" t="s">
        <v>0</v>
      </c>
      <c r="B22" s="22" t="s">
        <v>0</v>
      </c>
      <c r="C22" s="46"/>
      <c r="D22" s="14" t="s">
        <v>8</v>
      </c>
      <c r="E22" s="15">
        <v>0</v>
      </c>
      <c r="F22" s="15">
        <v>0</v>
      </c>
      <c r="G22" s="15">
        <v>0</v>
      </c>
      <c r="H22" s="14" t="s">
        <v>20</v>
      </c>
    </row>
    <row r="23" spans="1:8" ht="28.9" customHeight="1" x14ac:dyDescent="0.2">
      <c r="A23" s="13" t="s">
        <v>0</v>
      </c>
      <c r="B23" s="22" t="s">
        <v>0</v>
      </c>
      <c r="C23" s="46"/>
      <c r="D23" s="14" t="s">
        <v>9</v>
      </c>
      <c r="E23" s="15">
        <v>13482898</v>
      </c>
      <c r="F23" s="15">
        <v>7072848</v>
      </c>
      <c r="G23" s="15">
        <v>6998421</v>
      </c>
      <c r="H23" s="14" t="s">
        <v>20</v>
      </c>
    </row>
    <row r="24" spans="1:8" ht="28.9" customHeight="1" x14ac:dyDescent="0.2">
      <c r="A24" s="13" t="s">
        <v>0</v>
      </c>
      <c r="B24" s="22" t="s">
        <v>0</v>
      </c>
      <c r="C24" s="46"/>
      <c r="D24" s="14" t="s">
        <v>10</v>
      </c>
      <c r="E24" s="15">
        <v>0</v>
      </c>
      <c r="F24" s="15">
        <v>0</v>
      </c>
      <c r="G24" s="15">
        <v>0</v>
      </c>
      <c r="H24" s="14" t="s">
        <v>20</v>
      </c>
    </row>
    <row r="25" spans="1:8" ht="14.45" customHeight="1" thickBot="1" x14ac:dyDescent="0.25">
      <c r="A25" s="16" t="s">
        <v>0</v>
      </c>
      <c r="B25" s="40" t="s">
        <v>0</v>
      </c>
      <c r="C25" s="47"/>
      <c r="D25" s="17" t="s">
        <v>11</v>
      </c>
      <c r="E25" s="18">
        <f>SUM(E21:E24)</f>
        <v>13482898</v>
      </c>
      <c r="F25" s="18">
        <f>SUM(F21:F24)</f>
        <v>7072848</v>
      </c>
      <c r="G25" s="18">
        <f>SUM(G21:G24)</f>
        <v>6998421</v>
      </c>
      <c r="H25" s="17" t="s">
        <v>0</v>
      </c>
    </row>
    <row r="26" spans="1:8" ht="0.75" customHeight="1" x14ac:dyDescent="0.2">
      <c r="A26" s="39" t="s">
        <v>14</v>
      </c>
      <c r="B26" s="24"/>
      <c r="C26" s="56" t="s">
        <v>23</v>
      </c>
      <c r="D26" s="20" t="s">
        <v>7</v>
      </c>
      <c r="E26" s="21">
        <v>0</v>
      </c>
      <c r="F26" s="21">
        <v>0</v>
      </c>
      <c r="G26" s="21">
        <v>0</v>
      </c>
      <c r="H26" s="20" t="s">
        <v>19</v>
      </c>
    </row>
    <row r="27" spans="1:8" ht="52.5" customHeight="1" x14ac:dyDescent="0.2">
      <c r="A27" s="41" t="s">
        <v>15</v>
      </c>
      <c r="B27" s="54" t="s">
        <v>89</v>
      </c>
      <c r="C27" s="46"/>
      <c r="D27" s="14" t="s">
        <v>7</v>
      </c>
      <c r="E27" s="15">
        <f t="shared" ref="E27:G30" si="5">E32+E37</f>
        <v>0</v>
      </c>
      <c r="F27" s="15">
        <f t="shared" si="5"/>
        <v>0</v>
      </c>
      <c r="G27" s="15"/>
      <c r="H27" s="14" t="s">
        <v>19</v>
      </c>
    </row>
    <row r="28" spans="1:8" ht="43.35" customHeight="1" x14ac:dyDescent="0.2">
      <c r="A28" s="13" t="s">
        <v>0</v>
      </c>
      <c r="B28" s="48"/>
      <c r="C28" s="46"/>
      <c r="D28" s="14" t="s">
        <v>8</v>
      </c>
      <c r="E28" s="15">
        <v>5640</v>
      </c>
      <c r="F28" s="15">
        <v>5640</v>
      </c>
      <c r="G28" s="15">
        <v>20008</v>
      </c>
      <c r="H28" s="14" t="s">
        <v>20</v>
      </c>
    </row>
    <row r="29" spans="1:8" ht="28.9" customHeight="1" x14ac:dyDescent="0.2">
      <c r="A29" s="13" t="s">
        <v>0</v>
      </c>
      <c r="B29" s="48"/>
      <c r="C29" s="46"/>
      <c r="D29" s="14" t="s">
        <v>9</v>
      </c>
      <c r="E29" s="15">
        <f t="shared" si="5"/>
        <v>0</v>
      </c>
      <c r="F29" s="15">
        <f t="shared" si="5"/>
        <v>0</v>
      </c>
      <c r="G29" s="15">
        <f t="shared" si="5"/>
        <v>0</v>
      </c>
      <c r="H29" s="14" t="s">
        <v>20</v>
      </c>
    </row>
    <row r="30" spans="1:8" ht="28.9" customHeight="1" x14ac:dyDescent="0.2">
      <c r="A30" s="13" t="s">
        <v>0</v>
      </c>
      <c r="B30" s="48"/>
      <c r="C30" s="57"/>
      <c r="D30" s="14" t="s">
        <v>10</v>
      </c>
      <c r="E30" s="15">
        <f t="shared" si="5"/>
        <v>0</v>
      </c>
      <c r="F30" s="15">
        <f t="shared" si="5"/>
        <v>0</v>
      </c>
      <c r="G30" s="15">
        <f t="shared" si="5"/>
        <v>0</v>
      </c>
      <c r="H30" s="14" t="s">
        <v>20</v>
      </c>
    </row>
    <row r="31" spans="1:8" ht="14.45" customHeight="1" thickBot="1" x14ac:dyDescent="0.25">
      <c r="A31" s="16" t="s">
        <v>0</v>
      </c>
      <c r="B31" s="49"/>
      <c r="C31" s="23"/>
      <c r="D31" s="17" t="s">
        <v>11</v>
      </c>
      <c r="E31" s="18">
        <f>SUM(E27:E30)</f>
        <v>5640</v>
      </c>
      <c r="F31" s="18">
        <f>SUM(F27:F30)</f>
        <v>5640</v>
      </c>
      <c r="G31" s="18">
        <f>SUM(G27:G30)</f>
        <v>20008</v>
      </c>
      <c r="H31" s="17" t="s">
        <v>0</v>
      </c>
    </row>
    <row r="32" spans="1:8" ht="0.75" customHeight="1" x14ac:dyDescent="0.2">
      <c r="A32" s="25" t="s">
        <v>16</v>
      </c>
      <c r="B32" s="28" t="s">
        <v>25</v>
      </c>
      <c r="C32" s="58" t="s">
        <v>23</v>
      </c>
      <c r="D32" s="30" t="s">
        <v>7</v>
      </c>
      <c r="E32" s="31">
        <v>0</v>
      </c>
      <c r="F32" s="31">
        <v>0</v>
      </c>
      <c r="G32" s="31">
        <v>652316</v>
      </c>
      <c r="H32" s="30" t="s">
        <v>19</v>
      </c>
    </row>
    <row r="33" spans="1:8" ht="42.75" hidden="1" customHeight="1" x14ac:dyDescent="0.2">
      <c r="A33" s="25" t="s">
        <v>0</v>
      </c>
      <c r="B33" s="28" t="s">
        <v>0</v>
      </c>
      <c r="C33" s="58"/>
      <c r="D33" s="26" t="s">
        <v>8</v>
      </c>
      <c r="E33" s="27">
        <v>0</v>
      </c>
      <c r="F33" s="27">
        <v>802</v>
      </c>
      <c r="G33" s="27">
        <v>2084</v>
      </c>
      <c r="H33" s="26" t="s">
        <v>20</v>
      </c>
    </row>
    <row r="34" spans="1:8" ht="28.5" hidden="1" customHeight="1" x14ac:dyDescent="0.2">
      <c r="A34" s="25" t="s">
        <v>0</v>
      </c>
      <c r="B34" s="28" t="s">
        <v>0</v>
      </c>
      <c r="C34" s="58"/>
      <c r="D34" s="26" t="s">
        <v>9</v>
      </c>
      <c r="E34" s="27">
        <v>0</v>
      </c>
      <c r="F34" s="27">
        <v>0</v>
      </c>
      <c r="G34" s="27">
        <v>0</v>
      </c>
      <c r="H34" s="26" t="s">
        <v>20</v>
      </c>
    </row>
    <row r="35" spans="1:8" ht="28.5" hidden="1" customHeight="1" x14ac:dyDescent="0.2">
      <c r="A35" s="25" t="s">
        <v>0</v>
      </c>
      <c r="B35" s="28" t="s">
        <v>0</v>
      </c>
      <c r="C35" s="58"/>
      <c r="D35" s="26" t="s">
        <v>10</v>
      </c>
      <c r="E35" s="27">
        <v>0</v>
      </c>
      <c r="F35" s="27">
        <v>0</v>
      </c>
      <c r="G35" s="27">
        <v>0</v>
      </c>
      <c r="H35" s="26" t="s">
        <v>20</v>
      </c>
    </row>
    <row r="36" spans="1:8" ht="14.25" hidden="1" customHeight="1" x14ac:dyDescent="0.2">
      <c r="A36" s="32" t="s">
        <v>0</v>
      </c>
      <c r="B36" s="33" t="s">
        <v>0</v>
      </c>
      <c r="C36" s="59"/>
      <c r="D36" s="34" t="s">
        <v>11</v>
      </c>
      <c r="E36" s="35">
        <f>SUM(E32:E35)</f>
        <v>0</v>
      </c>
      <c r="F36" s="35">
        <f>SUM(F32:F35)</f>
        <v>802</v>
      </c>
      <c r="G36" s="35">
        <f>SUM(G32:G35)</f>
        <v>654400</v>
      </c>
      <c r="H36" s="34" t="s">
        <v>0</v>
      </c>
    </row>
    <row r="37" spans="1:8" ht="0.75" hidden="1" customHeight="1" x14ac:dyDescent="0.2">
      <c r="A37" s="29" t="s">
        <v>17</v>
      </c>
      <c r="B37" s="36" t="s">
        <v>21</v>
      </c>
      <c r="C37" s="37"/>
      <c r="D37" s="26" t="s">
        <v>7</v>
      </c>
      <c r="E37" s="27">
        <v>0</v>
      </c>
      <c r="F37" s="27">
        <v>0</v>
      </c>
      <c r="G37" s="27">
        <v>0</v>
      </c>
      <c r="H37" s="26" t="s">
        <v>0</v>
      </c>
    </row>
    <row r="38" spans="1:8" ht="42.75" hidden="1" customHeight="1" x14ac:dyDescent="0.2">
      <c r="A38" s="25" t="s">
        <v>0</v>
      </c>
      <c r="B38" s="28" t="s">
        <v>0</v>
      </c>
      <c r="C38" s="37"/>
      <c r="D38" s="26" t="s">
        <v>8</v>
      </c>
      <c r="E38" s="27">
        <v>0</v>
      </c>
      <c r="F38" s="27">
        <v>0</v>
      </c>
      <c r="G38" s="27">
        <v>0</v>
      </c>
      <c r="H38" s="26" t="s">
        <v>20</v>
      </c>
    </row>
    <row r="39" spans="1:8" ht="28.5" hidden="1" customHeight="1" x14ac:dyDescent="0.2">
      <c r="A39" s="25" t="s">
        <v>0</v>
      </c>
      <c r="B39" s="28" t="s">
        <v>0</v>
      </c>
      <c r="C39" s="37"/>
      <c r="D39" s="26" t="s">
        <v>9</v>
      </c>
      <c r="E39" s="27">
        <v>0</v>
      </c>
      <c r="F39" s="27">
        <v>0</v>
      </c>
      <c r="G39" s="27">
        <v>0</v>
      </c>
      <c r="H39" s="26" t="s">
        <v>20</v>
      </c>
    </row>
    <row r="40" spans="1:8" ht="28.5" hidden="1" customHeight="1" x14ac:dyDescent="0.2">
      <c r="A40" s="25" t="s">
        <v>0</v>
      </c>
      <c r="B40" s="28" t="s">
        <v>0</v>
      </c>
      <c r="C40" s="38"/>
      <c r="D40" s="26" t="s">
        <v>10</v>
      </c>
      <c r="E40" s="27">
        <v>0</v>
      </c>
      <c r="F40" s="27">
        <v>0</v>
      </c>
      <c r="G40" s="27">
        <v>0</v>
      </c>
      <c r="H40" s="26" t="s">
        <v>20</v>
      </c>
    </row>
    <row r="41" spans="1:8" ht="14.25" hidden="1" customHeight="1" x14ac:dyDescent="0.2">
      <c r="A41" s="32" t="s">
        <v>0</v>
      </c>
      <c r="B41" s="33" t="s">
        <v>0</v>
      </c>
      <c r="C41" s="58" t="s">
        <v>23</v>
      </c>
      <c r="D41" s="34" t="s">
        <v>11</v>
      </c>
      <c r="E41" s="35">
        <f>SUM(E37:E40)</f>
        <v>0</v>
      </c>
      <c r="F41" s="35">
        <f>SUM(F37:F40)</f>
        <v>0</v>
      </c>
      <c r="G41" s="35">
        <f>SUM(G37:G40)</f>
        <v>0</v>
      </c>
      <c r="H41" s="34" t="s">
        <v>0</v>
      </c>
    </row>
    <row r="42" spans="1:8" ht="42.75" hidden="1" customHeight="1" x14ac:dyDescent="0.2">
      <c r="A42" s="25" t="s">
        <v>0</v>
      </c>
      <c r="B42" s="28" t="s">
        <v>0</v>
      </c>
      <c r="C42" s="58"/>
      <c r="D42" s="26" t="s">
        <v>8</v>
      </c>
      <c r="E42" s="27">
        <v>0</v>
      </c>
      <c r="F42" s="27">
        <v>802</v>
      </c>
      <c r="G42" s="27">
        <v>2084</v>
      </c>
      <c r="H42" s="26" t="s">
        <v>20</v>
      </c>
    </row>
    <row r="43" spans="1:8" ht="28.5" hidden="1" customHeight="1" x14ac:dyDescent="0.2">
      <c r="A43" s="25" t="s">
        <v>0</v>
      </c>
      <c r="B43" s="28" t="s">
        <v>0</v>
      </c>
      <c r="C43" s="58"/>
      <c r="D43" s="26" t="s">
        <v>9</v>
      </c>
      <c r="E43" s="27">
        <v>0</v>
      </c>
      <c r="F43" s="27">
        <v>0</v>
      </c>
      <c r="G43" s="27">
        <v>0</v>
      </c>
      <c r="H43" s="26" t="s">
        <v>20</v>
      </c>
    </row>
    <row r="44" spans="1:8" ht="28.5" hidden="1" customHeight="1" x14ac:dyDescent="0.2">
      <c r="A44" s="25" t="s">
        <v>0</v>
      </c>
      <c r="B44" s="28" t="s">
        <v>0</v>
      </c>
      <c r="C44" s="58"/>
      <c r="D44" s="26" t="s">
        <v>10</v>
      </c>
      <c r="E44" s="27">
        <v>0</v>
      </c>
      <c r="F44" s="27">
        <v>0</v>
      </c>
      <c r="G44" s="27">
        <v>0</v>
      </c>
      <c r="H44" s="26" t="s">
        <v>20</v>
      </c>
    </row>
    <row r="45" spans="1:8" ht="14.25" hidden="1" customHeight="1" x14ac:dyDescent="0.2">
      <c r="A45" s="32" t="s">
        <v>0</v>
      </c>
      <c r="B45" s="33" t="s">
        <v>0</v>
      </c>
      <c r="C45" s="59"/>
      <c r="D45" s="34" t="s">
        <v>11</v>
      </c>
      <c r="E45" s="35">
        <f>SUM(E41:E44)</f>
        <v>0</v>
      </c>
      <c r="F45" s="35">
        <f>SUM(F41:F44)</f>
        <v>802</v>
      </c>
      <c r="G45" s="35">
        <f>SUM(G41:G44)</f>
        <v>2084</v>
      </c>
      <c r="H45" s="34" t="s">
        <v>0</v>
      </c>
    </row>
    <row r="46" spans="1:8" ht="0.75" hidden="1" customHeight="1" x14ac:dyDescent="0.2">
      <c r="A46" s="29" t="s">
        <v>17</v>
      </c>
      <c r="B46" s="36" t="s">
        <v>21</v>
      </c>
      <c r="C46" s="58" t="s">
        <v>23</v>
      </c>
      <c r="D46" s="26" t="s">
        <v>7</v>
      </c>
      <c r="E46" s="27">
        <v>0</v>
      </c>
      <c r="F46" s="27">
        <v>0</v>
      </c>
      <c r="G46" s="27">
        <v>0</v>
      </c>
      <c r="H46" s="26" t="s">
        <v>0</v>
      </c>
    </row>
    <row r="47" spans="1:8" ht="42.75" hidden="1" customHeight="1" x14ac:dyDescent="0.2">
      <c r="A47" s="25" t="s">
        <v>0</v>
      </c>
      <c r="B47" s="28" t="s">
        <v>0</v>
      </c>
      <c r="C47" s="58"/>
      <c r="D47" s="26" t="s">
        <v>8</v>
      </c>
      <c r="E47" s="27">
        <v>0</v>
      </c>
      <c r="F47" s="27">
        <v>0</v>
      </c>
      <c r="G47" s="27">
        <v>0</v>
      </c>
      <c r="H47" s="26" t="s">
        <v>20</v>
      </c>
    </row>
    <row r="48" spans="1:8" ht="28.5" hidden="1" customHeight="1" x14ac:dyDescent="0.2">
      <c r="A48" s="25" t="s">
        <v>0</v>
      </c>
      <c r="B48" s="28" t="s">
        <v>0</v>
      </c>
      <c r="C48" s="58"/>
      <c r="D48" s="26" t="s">
        <v>9</v>
      </c>
      <c r="E48" s="27">
        <v>0</v>
      </c>
      <c r="F48" s="27">
        <v>0</v>
      </c>
      <c r="G48" s="27">
        <v>0</v>
      </c>
      <c r="H48" s="26" t="s">
        <v>20</v>
      </c>
    </row>
    <row r="49" spans="1:8" ht="28.5" hidden="1" customHeight="1" x14ac:dyDescent="0.2">
      <c r="A49" s="25" t="s">
        <v>0</v>
      </c>
      <c r="B49" s="28" t="s">
        <v>0</v>
      </c>
      <c r="C49" s="58"/>
      <c r="D49" s="26" t="s">
        <v>10</v>
      </c>
      <c r="E49" s="27">
        <v>0</v>
      </c>
      <c r="F49" s="27">
        <v>0</v>
      </c>
      <c r="G49" s="27">
        <v>0</v>
      </c>
      <c r="H49" s="26" t="s">
        <v>20</v>
      </c>
    </row>
    <row r="50" spans="1:8" ht="14.25" hidden="1" customHeight="1" x14ac:dyDescent="0.2">
      <c r="A50" s="32" t="s">
        <v>0</v>
      </c>
      <c r="B50" s="33" t="s">
        <v>0</v>
      </c>
      <c r="C50" s="59"/>
      <c r="D50" s="34" t="s">
        <v>11</v>
      </c>
      <c r="E50" s="35">
        <f>SUM(E46:E49)</f>
        <v>0</v>
      </c>
      <c r="F50" s="35">
        <f>SUM(F46:F49)</f>
        <v>0</v>
      </c>
      <c r="G50" s="35">
        <f>SUM(G46:G49)</f>
        <v>0</v>
      </c>
      <c r="H50" s="34" t="s">
        <v>0</v>
      </c>
    </row>
    <row r="51" spans="1:8" ht="57" customHeight="1" x14ac:dyDescent="0.2">
      <c r="A51" s="41" t="s">
        <v>78</v>
      </c>
      <c r="B51" s="54" t="s">
        <v>95</v>
      </c>
      <c r="C51" s="46" t="s">
        <v>23</v>
      </c>
      <c r="D51" s="14" t="s">
        <v>7</v>
      </c>
      <c r="E51" s="15">
        <v>867904</v>
      </c>
      <c r="F51" s="15">
        <v>867904</v>
      </c>
      <c r="G51" s="15">
        <v>867904</v>
      </c>
      <c r="H51" s="14" t="s">
        <v>19</v>
      </c>
    </row>
    <row r="52" spans="1:8" ht="43.35" customHeight="1" x14ac:dyDescent="0.2">
      <c r="A52" s="13"/>
      <c r="B52" s="48"/>
      <c r="C52" s="46"/>
      <c r="D52" s="14" t="s">
        <v>8</v>
      </c>
      <c r="E52" s="15">
        <f>E57+E62</f>
        <v>0</v>
      </c>
      <c r="F52" s="15"/>
      <c r="G52" s="15"/>
      <c r="H52" s="14" t="s">
        <v>20</v>
      </c>
    </row>
    <row r="53" spans="1:8" ht="28.9" customHeight="1" x14ac:dyDescent="0.2">
      <c r="A53" s="13" t="s">
        <v>0</v>
      </c>
      <c r="B53" s="48"/>
      <c r="C53" s="46"/>
      <c r="D53" s="14" t="s">
        <v>9</v>
      </c>
      <c r="E53" s="15"/>
      <c r="F53" s="15"/>
      <c r="G53" s="15"/>
      <c r="H53" s="14" t="s">
        <v>20</v>
      </c>
    </row>
    <row r="54" spans="1:8" ht="28.9" customHeight="1" x14ac:dyDescent="0.2">
      <c r="A54" s="13" t="s">
        <v>0</v>
      </c>
      <c r="B54" s="48"/>
      <c r="C54" s="46"/>
      <c r="D54" s="14" t="s">
        <v>10</v>
      </c>
      <c r="E54" s="15">
        <f>E59+E64</f>
        <v>0</v>
      </c>
      <c r="F54" s="15">
        <f>F59+F64</f>
        <v>0</v>
      </c>
      <c r="G54" s="15">
        <f>G59+G64</f>
        <v>0</v>
      </c>
      <c r="H54" s="14" t="s">
        <v>20</v>
      </c>
    </row>
    <row r="55" spans="1:8" ht="14.45" customHeight="1" thickBot="1" x14ac:dyDescent="0.25">
      <c r="A55" s="16" t="s">
        <v>0</v>
      </c>
      <c r="B55" s="49"/>
      <c r="C55" s="47"/>
      <c r="D55" s="17" t="s">
        <v>11</v>
      </c>
      <c r="E55" s="18">
        <f>SUM(E51:E54)</f>
        <v>867904</v>
      </c>
      <c r="F55" s="18">
        <f>SUM(F51:F54)</f>
        <v>867904</v>
      </c>
      <c r="G55" s="18">
        <f>SUM(G51:G54)</f>
        <v>867904</v>
      </c>
      <c r="H55" s="17" t="s">
        <v>0</v>
      </c>
    </row>
    <row r="56" spans="1:8" ht="57" customHeight="1" x14ac:dyDescent="0.2">
      <c r="A56" s="13" t="s">
        <v>79</v>
      </c>
      <c r="B56" s="24" t="s">
        <v>96</v>
      </c>
      <c r="C56" s="56" t="s">
        <v>23</v>
      </c>
      <c r="D56" s="20" t="s">
        <v>7</v>
      </c>
      <c r="E56" s="21">
        <v>216926</v>
      </c>
      <c r="F56" s="21">
        <v>216926</v>
      </c>
      <c r="G56" s="21">
        <v>216926</v>
      </c>
      <c r="H56" s="20" t="s">
        <v>19</v>
      </c>
    </row>
    <row r="57" spans="1:8" ht="43.35" customHeight="1" x14ac:dyDescent="0.2">
      <c r="A57" s="13" t="s">
        <v>0</v>
      </c>
      <c r="B57" s="22" t="s">
        <v>0</v>
      </c>
      <c r="C57" s="46"/>
      <c r="D57" s="14" t="s">
        <v>8</v>
      </c>
      <c r="E57" s="15">
        <v>0</v>
      </c>
      <c r="F57" s="15"/>
      <c r="G57" s="15"/>
      <c r="H57" s="14" t="s">
        <v>20</v>
      </c>
    </row>
    <row r="58" spans="1:8" ht="28.9" customHeight="1" x14ac:dyDescent="0.2">
      <c r="A58" s="13" t="s">
        <v>0</v>
      </c>
      <c r="B58" s="22" t="s">
        <v>0</v>
      </c>
      <c r="C58" s="46"/>
      <c r="D58" s="14" t="s">
        <v>9</v>
      </c>
      <c r="E58" s="15"/>
      <c r="F58" s="15"/>
      <c r="G58" s="15"/>
      <c r="H58" s="14" t="s">
        <v>20</v>
      </c>
    </row>
    <row r="59" spans="1:8" ht="28.9" customHeight="1" x14ac:dyDescent="0.2">
      <c r="A59" s="13" t="s">
        <v>0</v>
      </c>
      <c r="B59" s="22" t="s">
        <v>0</v>
      </c>
      <c r="C59" s="46"/>
      <c r="D59" s="14" t="s">
        <v>10</v>
      </c>
      <c r="E59" s="15">
        <v>0</v>
      </c>
      <c r="F59" s="15">
        <v>0</v>
      </c>
      <c r="G59" s="15">
        <v>0</v>
      </c>
      <c r="H59" s="14" t="s">
        <v>20</v>
      </c>
    </row>
    <row r="60" spans="1:8" ht="14.45" customHeight="1" thickBot="1" x14ac:dyDescent="0.25">
      <c r="A60" s="42" t="s">
        <v>0</v>
      </c>
      <c r="B60" s="40" t="s">
        <v>0</v>
      </c>
      <c r="C60" s="47"/>
      <c r="D60" s="17" t="s">
        <v>11</v>
      </c>
      <c r="E60" s="18">
        <f>SUM(E56:E59)</f>
        <v>216926</v>
      </c>
      <c r="F60" s="18">
        <f>SUM(F56:F59)</f>
        <v>216926</v>
      </c>
      <c r="G60" s="18">
        <f>SUM(G56:G59)</f>
        <v>216926</v>
      </c>
      <c r="H60" s="17" t="s">
        <v>0</v>
      </c>
    </row>
    <row r="61" spans="1:8" ht="57.6" customHeight="1" x14ac:dyDescent="0.2">
      <c r="A61" s="41" t="s">
        <v>80</v>
      </c>
      <c r="B61" s="48" t="s">
        <v>91</v>
      </c>
      <c r="C61" s="46" t="s">
        <v>23</v>
      </c>
      <c r="D61" s="10" t="s">
        <v>7</v>
      </c>
      <c r="E61" s="11">
        <f>E66+E71+E76</f>
        <v>5742900</v>
      </c>
      <c r="F61" s="11">
        <f>F66+F71+F76</f>
        <v>5964000</v>
      </c>
      <c r="G61" s="11">
        <f>G66+G71+G76</f>
        <v>6148900</v>
      </c>
      <c r="H61" s="10" t="s">
        <v>0</v>
      </c>
    </row>
    <row r="62" spans="1:8" ht="43.35" customHeight="1" x14ac:dyDescent="0.2">
      <c r="A62" s="13" t="s">
        <v>0</v>
      </c>
      <c r="B62" s="48"/>
      <c r="C62" s="46"/>
      <c r="D62" s="14" t="s">
        <v>8</v>
      </c>
      <c r="E62" s="15">
        <v>0</v>
      </c>
      <c r="F62" s="15">
        <v>0</v>
      </c>
      <c r="G62" s="15">
        <v>0</v>
      </c>
      <c r="H62" s="14" t="s">
        <v>20</v>
      </c>
    </row>
    <row r="63" spans="1:8" ht="28.9" customHeight="1" x14ac:dyDescent="0.2">
      <c r="A63" s="13" t="s">
        <v>0</v>
      </c>
      <c r="B63" s="48"/>
      <c r="C63" s="46"/>
      <c r="D63" s="14" t="s">
        <v>9</v>
      </c>
      <c r="E63" s="15">
        <v>0</v>
      </c>
      <c r="F63" s="15">
        <v>0</v>
      </c>
      <c r="G63" s="15">
        <v>0</v>
      </c>
      <c r="H63" s="14" t="s">
        <v>20</v>
      </c>
    </row>
    <row r="64" spans="1:8" ht="28.9" customHeight="1" x14ac:dyDescent="0.2">
      <c r="A64" s="13" t="s">
        <v>0</v>
      </c>
      <c r="B64" s="48"/>
      <c r="C64" s="46"/>
      <c r="D64" s="14" t="s">
        <v>10</v>
      </c>
      <c r="E64" s="15">
        <v>0</v>
      </c>
      <c r="F64" s="15">
        <v>0</v>
      </c>
      <c r="G64" s="15">
        <v>0</v>
      </c>
      <c r="H64" s="14" t="s">
        <v>20</v>
      </c>
    </row>
    <row r="65" spans="1:8" ht="14.45" customHeight="1" thickBot="1" x14ac:dyDescent="0.25">
      <c r="A65" s="16" t="s">
        <v>0</v>
      </c>
      <c r="B65" s="49"/>
      <c r="C65" s="47"/>
      <c r="D65" s="17" t="s">
        <v>11</v>
      </c>
      <c r="E65" s="18">
        <f>SUM(E61:E64)</f>
        <v>5742900</v>
      </c>
      <c r="F65" s="18">
        <f>SUM(F61:F64)</f>
        <v>5964000</v>
      </c>
      <c r="G65" s="18">
        <f>SUM(G61:G64)</f>
        <v>6148900</v>
      </c>
      <c r="H65" s="17" t="s">
        <v>0</v>
      </c>
    </row>
    <row r="66" spans="1:8" ht="87" customHeight="1" x14ac:dyDescent="0.2">
      <c r="A66" s="19" t="s">
        <v>27</v>
      </c>
      <c r="B66" s="50" t="s">
        <v>26</v>
      </c>
      <c r="C66" s="56" t="s">
        <v>23</v>
      </c>
      <c r="D66" s="20" t="s">
        <v>7</v>
      </c>
      <c r="E66" s="21">
        <v>5078122</v>
      </c>
      <c r="F66" s="21">
        <v>5299222</v>
      </c>
      <c r="G66" s="21">
        <v>5484122</v>
      </c>
      <c r="H66" s="20" t="s">
        <v>0</v>
      </c>
    </row>
    <row r="67" spans="1:8" ht="43.35" customHeight="1" x14ac:dyDescent="0.2">
      <c r="A67" s="13" t="s">
        <v>0</v>
      </c>
      <c r="B67" s="48"/>
      <c r="C67" s="46"/>
      <c r="D67" s="14" t="s">
        <v>8</v>
      </c>
      <c r="E67" s="15"/>
      <c r="F67" s="15"/>
      <c r="G67" s="15">
        <v>0</v>
      </c>
      <c r="H67" s="14" t="s">
        <v>20</v>
      </c>
    </row>
    <row r="68" spans="1:8" ht="28.9" customHeight="1" x14ac:dyDescent="0.2">
      <c r="A68" s="13" t="s">
        <v>0</v>
      </c>
      <c r="B68" s="48"/>
      <c r="C68" s="46"/>
      <c r="D68" s="14" t="s">
        <v>9</v>
      </c>
      <c r="E68" s="15">
        <v>0</v>
      </c>
      <c r="F68" s="15">
        <v>0</v>
      </c>
      <c r="G68" s="15">
        <v>0</v>
      </c>
      <c r="H68" s="14" t="s">
        <v>20</v>
      </c>
    </row>
    <row r="69" spans="1:8" ht="28.9" customHeight="1" x14ac:dyDescent="0.2">
      <c r="A69" s="13" t="s">
        <v>0</v>
      </c>
      <c r="B69" s="48"/>
      <c r="C69" s="46"/>
      <c r="D69" s="14" t="s">
        <v>10</v>
      </c>
      <c r="E69" s="15">
        <v>0</v>
      </c>
      <c r="F69" s="15">
        <v>0</v>
      </c>
      <c r="G69" s="15">
        <v>0</v>
      </c>
      <c r="H69" s="14" t="s">
        <v>20</v>
      </c>
    </row>
    <row r="70" spans="1:8" ht="14.45" customHeight="1" thickBot="1" x14ac:dyDescent="0.25">
      <c r="A70" s="16" t="s">
        <v>0</v>
      </c>
      <c r="B70" s="49"/>
      <c r="C70" s="47"/>
      <c r="D70" s="17" t="s">
        <v>11</v>
      </c>
      <c r="E70" s="18">
        <f>SUM(E66:E69)</f>
        <v>5078122</v>
      </c>
      <c r="F70" s="18">
        <f>SUM(F66:F69)</f>
        <v>5299222</v>
      </c>
      <c r="G70" s="18">
        <f>SUM(G66:G69)</f>
        <v>5484122</v>
      </c>
      <c r="H70" s="17" t="s">
        <v>0</v>
      </c>
    </row>
    <row r="71" spans="1:8" ht="105.75" customHeight="1" x14ac:dyDescent="0.2">
      <c r="A71" s="19" t="s">
        <v>28</v>
      </c>
      <c r="B71" s="50" t="s">
        <v>81</v>
      </c>
      <c r="C71" s="56" t="s">
        <v>23</v>
      </c>
      <c r="D71" s="20" t="s">
        <v>7</v>
      </c>
      <c r="E71" s="21">
        <v>14000</v>
      </c>
      <c r="F71" s="21">
        <v>14000</v>
      </c>
      <c r="G71" s="21">
        <v>14000</v>
      </c>
      <c r="H71" s="20" t="s">
        <v>0</v>
      </c>
    </row>
    <row r="72" spans="1:8" ht="43.35" customHeight="1" x14ac:dyDescent="0.2">
      <c r="A72" s="13" t="s">
        <v>0</v>
      </c>
      <c r="B72" s="48"/>
      <c r="C72" s="46"/>
      <c r="D72" s="14" t="s">
        <v>8</v>
      </c>
      <c r="E72" s="15">
        <v>0</v>
      </c>
      <c r="F72" s="15">
        <v>0</v>
      </c>
      <c r="G72" s="15">
        <v>0</v>
      </c>
      <c r="H72" s="14" t="s">
        <v>20</v>
      </c>
    </row>
    <row r="73" spans="1:8" ht="28.9" customHeight="1" x14ac:dyDescent="0.2">
      <c r="A73" s="13" t="s">
        <v>0</v>
      </c>
      <c r="B73" s="48"/>
      <c r="C73" s="46"/>
      <c r="D73" s="14" t="s">
        <v>9</v>
      </c>
      <c r="E73" s="15">
        <v>0</v>
      </c>
      <c r="F73" s="15">
        <v>0</v>
      </c>
      <c r="G73" s="15">
        <v>0</v>
      </c>
      <c r="H73" s="14" t="s">
        <v>20</v>
      </c>
    </row>
    <row r="74" spans="1:8" ht="28.9" customHeight="1" x14ac:dyDescent="0.2">
      <c r="A74" s="13" t="s">
        <v>0</v>
      </c>
      <c r="B74" s="48"/>
      <c r="C74" s="46"/>
      <c r="D74" s="14" t="s">
        <v>10</v>
      </c>
      <c r="E74" s="15">
        <v>0</v>
      </c>
      <c r="F74" s="15">
        <v>0</v>
      </c>
      <c r="G74" s="15">
        <v>0</v>
      </c>
      <c r="H74" s="14" t="s">
        <v>20</v>
      </c>
    </row>
    <row r="75" spans="1:8" ht="14.45" customHeight="1" thickBot="1" x14ac:dyDescent="0.25">
      <c r="A75" s="16" t="s">
        <v>0</v>
      </c>
      <c r="B75" s="49"/>
      <c r="C75" s="47"/>
      <c r="D75" s="17" t="s">
        <v>11</v>
      </c>
      <c r="E75" s="18">
        <f>SUM(E71:E74)</f>
        <v>14000</v>
      </c>
      <c r="F75" s="18">
        <f>SUM(F71:F74)</f>
        <v>14000</v>
      </c>
      <c r="G75" s="18">
        <f>SUM(G71:G74)</f>
        <v>14000</v>
      </c>
      <c r="H75" s="17" t="s">
        <v>0</v>
      </c>
    </row>
    <row r="76" spans="1:8" ht="120.75" customHeight="1" x14ac:dyDescent="0.2">
      <c r="A76" s="9" t="s">
        <v>29</v>
      </c>
      <c r="B76" s="48" t="s">
        <v>82</v>
      </c>
      <c r="C76" s="46" t="s">
        <v>23</v>
      </c>
      <c r="D76" s="10" t="s">
        <v>7</v>
      </c>
      <c r="E76" s="11">
        <v>650778</v>
      </c>
      <c r="F76" s="11">
        <v>650778</v>
      </c>
      <c r="G76" s="11">
        <v>650778</v>
      </c>
      <c r="H76" s="10" t="s">
        <v>0</v>
      </c>
    </row>
    <row r="77" spans="1:8" ht="43.35" customHeight="1" x14ac:dyDescent="0.2">
      <c r="A77" s="13" t="s">
        <v>0</v>
      </c>
      <c r="B77" s="48"/>
      <c r="C77" s="46"/>
      <c r="D77" s="14" t="s">
        <v>8</v>
      </c>
      <c r="E77" s="15"/>
      <c r="F77" s="15"/>
      <c r="G77" s="15">
        <v>0</v>
      </c>
      <c r="H77" s="14" t="s">
        <v>20</v>
      </c>
    </row>
    <row r="78" spans="1:8" ht="28.9" customHeight="1" x14ac:dyDescent="0.2">
      <c r="A78" s="13" t="s">
        <v>0</v>
      </c>
      <c r="B78" s="48"/>
      <c r="C78" s="46"/>
      <c r="D78" s="14" t="s">
        <v>9</v>
      </c>
      <c r="E78" s="15">
        <v>0</v>
      </c>
      <c r="F78" s="15">
        <v>0</v>
      </c>
      <c r="G78" s="15">
        <v>0</v>
      </c>
      <c r="H78" s="14" t="s">
        <v>20</v>
      </c>
    </row>
    <row r="79" spans="1:8" ht="28.9" customHeight="1" x14ac:dyDescent="0.2">
      <c r="A79" s="13" t="s">
        <v>0</v>
      </c>
      <c r="B79" s="48"/>
      <c r="C79" s="46"/>
      <c r="D79" s="14" t="s">
        <v>10</v>
      </c>
      <c r="E79" s="15">
        <v>0</v>
      </c>
      <c r="F79" s="15">
        <v>0</v>
      </c>
      <c r="G79" s="15">
        <v>0</v>
      </c>
      <c r="H79" s="14" t="s">
        <v>20</v>
      </c>
    </row>
    <row r="80" spans="1:8" ht="14.45" customHeight="1" x14ac:dyDescent="0.2">
      <c r="A80" s="42" t="s">
        <v>0</v>
      </c>
      <c r="B80" s="55"/>
      <c r="C80" s="57"/>
      <c r="D80" s="43" t="s">
        <v>11</v>
      </c>
      <c r="E80" s="44">
        <f>SUM(E76:E79)</f>
        <v>650778</v>
      </c>
      <c r="F80" s="44">
        <f>SUM(F76:F79)</f>
        <v>650778</v>
      </c>
      <c r="G80" s="44">
        <f>SUM(G76:G79)</f>
        <v>650778</v>
      </c>
      <c r="H80" s="43" t="s">
        <v>0</v>
      </c>
    </row>
    <row r="81" spans="1:8" ht="39.75" customHeight="1" x14ac:dyDescent="0.2">
      <c r="A81" s="45" t="s">
        <v>30</v>
      </c>
      <c r="B81" s="54" t="s">
        <v>31</v>
      </c>
      <c r="C81" s="46" t="s">
        <v>23</v>
      </c>
      <c r="D81" s="14" t="s">
        <v>7</v>
      </c>
      <c r="E81" s="15"/>
      <c r="F81" s="15"/>
      <c r="G81" s="15"/>
      <c r="H81" s="14" t="s">
        <v>0</v>
      </c>
    </row>
    <row r="82" spans="1:8" ht="43.35" customHeight="1" x14ac:dyDescent="0.2">
      <c r="A82" s="13" t="s">
        <v>0</v>
      </c>
      <c r="B82" s="48"/>
      <c r="C82" s="46"/>
      <c r="D82" s="14" t="s">
        <v>8</v>
      </c>
      <c r="E82" s="15"/>
      <c r="F82" s="15"/>
      <c r="G82" s="15">
        <v>0</v>
      </c>
      <c r="H82" s="14" t="s">
        <v>20</v>
      </c>
    </row>
    <row r="83" spans="1:8" ht="28.9" customHeight="1" x14ac:dyDescent="0.2">
      <c r="A83" s="13" t="s">
        <v>0</v>
      </c>
      <c r="B83" s="48"/>
      <c r="C83" s="46"/>
      <c r="D83" s="14" t="s">
        <v>9</v>
      </c>
      <c r="E83" s="15">
        <v>1760581.84</v>
      </c>
      <c r="F83" s="15">
        <v>1054112</v>
      </c>
      <c r="G83" s="15">
        <v>1060495</v>
      </c>
      <c r="H83" s="14" t="s">
        <v>20</v>
      </c>
    </row>
    <row r="84" spans="1:8" ht="28.9" customHeight="1" x14ac:dyDescent="0.2">
      <c r="A84" s="13" t="s">
        <v>0</v>
      </c>
      <c r="B84" s="48"/>
      <c r="C84" s="46"/>
      <c r="D84" s="14" t="s">
        <v>10</v>
      </c>
      <c r="E84" s="15">
        <v>0</v>
      </c>
      <c r="F84" s="15">
        <v>0</v>
      </c>
      <c r="G84" s="15">
        <v>0</v>
      </c>
      <c r="H84" s="14" t="s">
        <v>20</v>
      </c>
    </row>
    <row r="85" spans="1:8" ht="14.45" customHeight="1" thickBot="1" x14ac:dyDescent="0.25">
      <c r="A85" s="16" t="s">
        <v>0</v>
      </c>
      <c r="B85" s="49"/>
      <c r="C85" s="47"/>
      <c r="D85" s="17" t="s">
        <v>11</v>
      </c>
      <c r="E85" s="18">
        <f>SUM(E81:E84)</f>
        <v>1760581.84</v>
      </c>
      <c r="F85" s="18">
        <f>SUM(F81:F84)</f>
        <v>1054112</v>
      </c>
      <c r="G85" s="18">
        <f>SUM(G81:G84)</f>
        <v>1060495</v>
      </c>
      <c r="H85" s="17" t="s">
        <v>0</v>
      </c>
    </row>
    <row r="86" spans="1:8" ht="39.75" customHeight="1" x14ac:dyDescent="0.2">
      <c r="A86" s="19" t="s">
        <v>32</v>
      </c>
      <c r="B86" s="50" t="s">
        <v>33</v>
      </c>
      <c r="C86" s="56" t="s">
        <v>23</v>
      </c>
      <c r="D86" s="20" t="s">
        <v>7</v>
      </c>
      <c r="E86" s="21"/>
      <c r="F86" s="21"/>
      <c r="G86" s="21"/>
      <c r="H86" s="20" t="s">
        <v>0</v>
      </c>
    </row>
    <row r="87" spans="1:8" ht="43.35" customHeight="1" x14ac:dyDescent="0.2">
      <c r="A87" s="13" t="s">
        <v>0</v>
      </c>
      <c r="B87" s="48"/>
      <c r="C87" s="46"/>
      <c r="D87" s="14" t="s">
        <v>8</v>
      </c>
      <c r="E87" s="15"/>
      <c r="F87" s="15"/>
      <c r="G87" s="15">
        <v>0</v>
      </c>
      <c r="H87" s="14" t="s">
        <v>20</v>
      </c>
    </row>
    <row r="88" spans="1:8" ht="28.9" customHeight="1" x14ac:dyDescent="0.2">
      <c r="A88" s="13" t="s">
        <v>0</v>
      </c>
      <c r="B88" s="48"/>
      <c r="C88" s="46"/>
      <c r="D88" s="14" t="s">
        <v>9</v>
      </c>
      <c r="E88" s="15">
        <v>1018381</v>
      </c>
      <c r="F88" s="15">
        <v>1018381</v>
      </c>
      <c r="G88" s="15">
        <v>1018381</v>
      </c>
      <c r="H88" s="14" t="s">
        <v>20</v>
      </c>
    </row>
    <row r="89" spans="1:8" ht="28.9" customHeight="1" x14ac:dyDescent="0.2">
      <c r="A89" s="13" t="s">
        <v>0</v>
      </c>
      <c r="B89" s="48"/>
      <c r="C89" s="46"/>
      <c r="D89" s="14" t="s">
        <v>10</v>
      </c>
      <c r="E89" s="15">
        <v>0</v>
      </c>
      <c r="F89" s="15">
        <v>0</v>
      </c>
      <c r="G89" s="15">
        <v>0</v>
      </c>
      <c r="H89" s="14" t="s">
        <v>20</v>
      </c>
    </row>
    <row r="90" spans="1:8" ht="14.45" customHeight="1" thickBot="1" x14ac:dyDescent="0.25">
      <c r="A90" s="16" t="s">
        <v>0</v>
      </c>
      <c r="B90" s="49"/>
      <c r="C90" s="47"/>
      <c r="D90" s="17" t="s">
        <v>11</v>
      </c>
      <c r="E90" s="18">
        <f>SUM(E86:E89)</f>
        <v>1018381</v>
      </c>
      <c r="F90" s="18">
        <f>SUM(F86:F89)</f>
        <v>1018381</v>
      </c>
      <c r="G90" s="18">
        <f>SUM(G86:G89)</f>
        <v>1018381</v>
      </c>
      <c r="H90" s="17" t="s">
        <v>0</v>
      </c>
    </row>
    <row r="91" spans="1:8" ht="39.75" customHeight="1" x14ac:dyDescent="0.2">
      <c r="A91" s="9" t="s">
        <v>34</v>
      </c>
      <c r="B91" s="48" t="s">
        <v>35</v>
      </c>
      <c r="C91" s="46" t="s">
        <v>23</v>
      </c>
      <c r="D91" s="10" t="s">
        <v>7</v>
      </c>
      <c r="E91" s="11">
        <v>39000</v>
      </c>
      <c r="F91" s="11">
        <v>33000</v>
      </c>
      <c r="G91" s="11">
        <v>33000</v>
      </c>
      <c r="H91" s="10" t="s">
        <v>0</v>
      </c>
    </row>
    <row r="92" spans="1:8" ht="43.35" customHeight="1" x14ac:dyDescent="0.2">
      <c r="A92" s="13" t="s">
        <v>0</v>
      </c>
      <c r="B92" s="48"/>
      <c r="C92" s="46"/>
      <c r="D92" s="14" t="s">
        <v>8</v>
      </c>
      <c r="E92" s="15"/>
      <c r="F92" s="15"/>
      <c r="G92" s="15">
        <v>0</v>
      </c>
      <c r="H92" s="14" t="s">
        <v>20</v>
      </c>
    </row>
    <row r="93" spans="1:8" ht="28.9" customHeight="1" x14ac:dyDescent="0.2">
      <c r="A93" s="13" t="s">
        <v>0</v>
      </c>
      <c r="B93" s="48"/>
      <c r="C93" s="46"/>
      <c r="D93" s="14" t="s">
        <v>9</v>
      </c>
      <c r="E93" s="15"/>
      <c r="F93" s="15"/>
      <c r="G93" s="15"/>
      <c r="H93" s="14" t="s">
        <v>20</v>
      </c>
    </row>
    <row r="94" spans="1:8" ht="28.9" customHeight="1" x14ac:dyDescent="0.2">
      <c r="A94" s="13" t="s">
        <v>0</v>
      </c>
      <c r="B94" s="48"/>
      <c r="C94" s="46"/>
      <c r="D94" s="14" t="s">
        <v>10</v>
      </c>
      <c r="E94" s="15">
        <v>0</v>
      </c>
      <c r="F94" s="15">
        <v>0</v>
      </c>
      <c r="G94" s="15">
        <v>0</v>
      </c>
      <c r="H94" s="14" t="s">
        <v>20</v>
      </c>
    </row>
    <row r="95" spans="1:8" ht="15" customHeight="1" thickBot="1" x14ac:dyDescent="0.25">
      <c r="A95" s="16" t="s">
        <v>0</v>
      </c>
      <c r="B95" s="49"/>
      <c r="C95" s="47"/>
      <c r="D95" s="17" t="s">
        <v>11</v>
      </c>
      <c r="E95" s="18">
        <f>SUM(E91:E94)</f>
        <v>39000</v>
      </c>
      <c r="F95" s="18">
        <f>SUM(F91:F94)</f>
        <v>33000</v>
      </c>
      <c r="G95" s="18">
        <f>SUM(G91:G94)</f>
        <v>33000</v>
      </c>
      <c r="H95" s="17" t="s">
        <v>0</v>
      </c>
    </row>
    <row r="96" spans="1:8" ht="39.75" customHeight="1" x14ac:dyDescent="0.2">
      <c r="A96" s="9" t="s">
        <v>36</v>
      </c>
      <c r="B96" s="48" t="s">
        <v>105</v>
      </c>
      <c r="C96" s="46" t="s">
        <v>23</v>
      </c>
      <c r="D96" s="10" t="s">
        <v>7</v>
      </c>
      <c r="E96" s="11">
        <v>420000</v>
      </c>
      <c r="F96" s="11">
        <v>420000</v>
      </c>
      <c r="G96" s="11">
        <v>420000</v>
      </c>
      <c r="H96" s="10" t="s">
        <v>0</v>
      </c>
    </row>
    <row r="97" spans="1:8" ht="43.35" customHeight="1" x14ac:dyDescent="0.2">
      <c r="A97" s="13" t="s">
        <v>0</v>
      </c>
      <c r="B97" s="48"/>
      <c r="C97" s="46"/>
      <c r="D97" s="14" t="s">
        <v>8</v>
      </c>
      <c r="E97" s="15"/>
      <c r="F97" s="15"/>
      <c r="G97" s="15">
        <v>0</v>
      </c>
      <c r="H97" s="14" t="s">
        <v>20</v>
      </c>
    </row>
    <row r="98" spans="1:8" ht="28.9" customHeight="1" x14ac:dyDescent="0.2">
      <c r="A98" s="13" t="s">
        <v>0</v>
      </c>
      <c r="B98" s="48"/>
      <c r="C98" s="46"/>
      <c r="D98" s="14" t="s">
        <v>9</v>
      </c>
      <c r="E98" s="15">
        <v>210000</v>
      </c>
      <c r="F98" s="15">
        <v>285000</v>
      </c>
      <c r="G98" s="15">
        <v>285000</v>
      </c>
      <c r="H98" s="14" t="s">
        <v>20</v>
      </c>
    </row>
    <row r="99" spans="1:8" ht="28.9" customHeight="1" x14ac:dyDescent="0.2">
      <c r="A99" s="13" t="s">
        <v>0</v>
      </c>
      <c r="B99" s="48"/>
      <c r="C99" s="46"/>
      <c r="D99" s="14" t="s">
        <v>10</v>
      </c>
      <c r="E99" s="15">
        <v>0</v>
      </c>
      <c r="F99" s="15">
        <v>0</v>
      </c>
      <c r="G99" s="15">
        <v>0</v>
      </c>
      <c r="H99" s="14" t="s">
        <v>20</v>
      </c>
    </row>
    <row r="100" spans="1:8" ht="14.45" customHeight="1" thickBot="1" x14ac:dyDescent="0.25">
      <c r="A100" s="16" t="s">
        <v>0</v>
      </c>
      <c r="B100" s="49"/>
      <c r="C100" s="47"/>
      <c r="D100" s="17" t="s">
        <v>11</v>
      </c>
      <c r="E100" s="18">
        <f>SUM(E96:E99)</f>
        <v>630000</v>
      </c>
      <c r="F100" s="18">
        <f>SUM(F96:F99)</f>
        <v>705000</v>
      </c>
      <c r="G100" s="18">
        <f>SUM(G96:G99)</f>
        <v>705000</v>
      </c>
      <c r="H100" s="17" t="s">
        <v>0</v>
      </c>
    </row>
    <row r="101" spans="1:8" ht="39.75" customHeight="1" x14ac:dyDescent="0.2">
      <c r="A101" s="9" t="s">
        <v>37</v>
      </c>
      <c r="B101" s="48" t="s">
        <v>38</v>
      </c>
      <c r="C101" s="46" t="s">
        <v>23</v>
      </c>
      <c r="D101" s="10" t="s">
        <v>7</v>
      </c>
      <c r="E101" s="11"/>
      <c r="F101" s="11"/>
      <c r="G101" s="11"/>
      <c r="H101" s="10" t="s">
        <v>0</v>
      </c>
    </row>
    <row r="102" spans="1:8" ht="43.35" customHeight="1" x14ac:dyDescent="0.2">
      <c r="A102" s="13" t="s">
        <v>0</v>
      </c>
      <c r="B102" s="48"/>
      <c r="C102" s="46"/>
      <c r="D102" s="14" t="s">
        <v>8</v>
      </c>
      <c r="E102" s="15"/>
      <c r="F102" s="15"/>
      <c r="G102" s="15">
        <v>0</v>
      </c>
      <c r="H102" s="14" t="s">
        <v>20</v>
      </c>
    </row>
    <row r="103" spans="1:8" ht="28.9" customHeight="1" x14ac:dyDescent="0.2">
      <c r="A103" s="13" t="s">
        <v>0</v>
      </c>
      <c r="B103" s="48"/>
      <c r="C103" s="46"/>
      <c r="D103" s="14" t="s">
        <v>9</v>
      </c>
      <c r="E103" s="15">
        <v>36000</v>
      </c>
      <c r="F103" s="15">
        <v>36000</v>
      </c>
      <c r="G103" s="15">
        <v>36000</v>
      </c>
      <c r="H103" s="14" t="s">
        <v>20</v>
      </c>
    </row>
    <row r="104" spans="1:8" ht="28.9" customHeight="1" x14ac:dyDescent="0.2">
      <c r="A104" s="13" t="s">
        <v>0</v>
      </c>
      <c r="B104" s="48"/>
      <c r="C104" s="46"/>
      <c r="D104" s="14" t="s">
        <v>10</v>
      </c>
      <c r="E104" s="15">
        <v>0</v>
      </c>
      <c r="F104" s="15">
        <v>0</v>
      </c>
      <c r="G104" s="15">
        <v>0</v>
      </c>
      <c r="H104" s="14" t="s">
        <v>20</v>
      </c>
    </row>
    <row r="105" spans="1:8" ht="14.45" customHeight="1" thickBot="1" x14ac:dyDescent="0.25">
      <c r="A105" s="16" t="s">
        <v>0</v>
      </c>
      <c r="B105" s="49"/>
      <c r="C105" s="47"/>
      <c r="D105" s="17" t="s">
        <v>11</v>
      </c>
      <c r="E105" s="18">
        <f>SUM(E101:E104)</f>
        <v>36000</v>
      </c>
      <c r="F105" s="18">
        <f>SUM(F101:F104)</f>
        <v>36000</v>
      </c>
      <c r="G105" s="18">
        <f>SUM(G101:G104)</f>
        <v>36000</v>
      </c>
      <c r="H105" s="17" t="s">
        <v>0</v>
      </c>
    </row>
    <row r="106" spans="1:8" ht="39.75" customHeight="1" x14ac:dyDescent="0.2">
      <c r="A106" s="9" t="s">
        <v>39</v>
      </c>
      <c r="B106" s="48" t="s">
        <v>40</v>
      </c>
      <c r="C106" s="46" t="s">
        <v>23</v>
      </c>
      <c r="D106" s="10" t="s">
        <v>7</v>
      </c>
      <c r="E106" s="11"/>
      <c r="F106" s="11"/>
      <c r="G106" s="11"/>
      <c r="H106" s="10" t="s">
        <v>0</v>
      </c>
    </row>
    <row r="107" spans="1:8" ht="43.35" customHeight="1" x14ac:dyDescent="0.2">
      <c r="A107" s="13" t="s">
        <v>0</v>
      </c>
      <c r="B107" s="48"/>
      <c r="C107" s="46"/>
      <c r="D107" s="14" t="s">
        <v>8</v>
      </c>
      <c r="E107" s="15">
        <v>36008.26</v>
      </c>
      <c r="F107" s="15">
        <v>37448.6</v>
      </c>
      <c r="G107" s="15">
        <v>38946.559999999998</v>
      </c>
      <c r="H107" s="14" t="s">
        <v>20</v>
      </c>
    </row>
    <row r="108" spans="1:8" ht="28.9" customHeight="1" x14ac:dyDescent="0.2">
      <c r="A108" s="13" t="s">
        <v>0</v>
      </c>
      <c r="B108" s="48"/>
      <c r="C108" s="46"/>
      <c r="D108" s="14" t="s">
        <v>9</v>
      </c>
      <c r="E108" s="15"/>
      <c r="F108" s="15"/>
      <c r="G108" s="15"/>
      <c r="H108" s="14" t="s">
        <v>20</v>
      </c>
    </row>
    <row r="109" spans="1:8" ht="28.9" customHeight="1" x14ac:dyDescent="0.2">
      <c r="A109" s="13" t="s">
        <v>0</v>
      </c>
      <c r="B109" s="48"/>
      <c r="C109" s="46"/>
      <c r="D109" s="14" t="s">
        <v>10</v>
      </c>
      <c r="E109" s="15">
        <v>0</v>
      </c>
      <c r="F109" s="15">
        <v>0</v>
      </c>
      <c r="G109" s="15">
        <v>0</v>
      </c>
      <c r="H109" s="14" t="s">
        <v>20</v>
      </c>
    </row>
    <row r="110" spans="1:8" ht="14.45" customHeight="1" thickBot="1" x14ac:dyDescent="0.25">
      <c r="A110" s="16" t="s">
        <v>0</v>
      </c>
      <c r="B110" s="49"/>
      <c r="C110" s="47"/>
      <c r="D110" s="17" t="s">
        <v>11</v>
      </c>
      <c r="E110" s="18">
        <f>SUM(E106:E109)</f>
        <v>36008.26</v>
      </c>
      <c r="F110" s="18">
        <f>SUM(F106:F109)</f>
        <v>37448.6</v>
      </c>
      <c r="G110" s="18">
        <f>SUM(G106:G109)</f>
        <v>38946.559999999998</v>
      </c>
      <c r="H110" s="17" t="s">
        <v>0</v>
      </c>
    </row>
    <row r="111" spans="1:8" ht="39.75" customHeight="1" x14ac:dyDescent="0.2">
      <c r="A111" s="9" t="s">
        <v>41</v>
      </c>
      <c r="B111" s="48" t="s">
        <v>42</v>
      </c>
      <c r="C111" s="46" t="s">
        <v>23</v>
      </c>
      <c r="D111" s="10" t="s">
        <v>7</v>
      </c>
      <c r="E111" s="11">
        <v>3010788</v>
      </c>
      <c r="F111" s="11">
        <v>3010788</v>
      </c>
      <c r="G111" s="11">
        <v>3010788</v>
      </c>
      <c r="H111" s="10" t="s">
        <v>0</v>
      </c>
    </row>
    <row r="112" spans="1:8" ht="43.35" customHeight="1" x14ac:dyDescent="0.2">
      <c r="A112" s="13" t="s">
        <v>0</v>
      </c>
      <c r="B112" s="48"/>
      <c r="C112" s="46"/>
      <c r="D112" s="14" t="s">
        <v>8</v>
      </c>
      <c r="E112" s="15"/>
      <c r="F112" s="15"/>
      <c r="G112" s="15">
        <v>0</v>
      </c>
      <c r="H112" s="14" t="s">
        <v>20</v>
      </c>
    </row>
    <row r="113" spans="1:8" ht="28.9" customHeight="1" x14ac:dyDescent="0.2">
      <c r="A113" s="13" t="s">
        <v>0</v>
      </c>
      <c r="B113" s="48"/>
      <c r="C113" s="46"/>
      <c r="D113" s="14" t="s">
        <v>9</v>
      </c>
      <c r="E113" s="15"/>
      <c r="F113" s="15"/>
      <c r="G113" s="15"/>
      <c r="H113" s="14" t="s">
        <v>20</v>
      </c>
    </row>
    <row r="114" spans="1:8" ht="28.9" customHeight="1" x14ac:dyDescent="0.2">
      <c r="A114" s="13" t="s">
        <v>0</v>
      </c>
      <c r="B114" s="48"/>
      <c r="C114" s="46"/>
      <c r="D114" s="14" t="s">
        <v>10</v>
      </c>
      <c r="E114" s="15">
        <v>0</v>
      </c>
      <c r="F114" s="15">
        <v>0</v>
      </c>
      <c r="G114" s="15">
        <v>0</v>
      </c>
      <c r="H114" s="14" t="s">
        <v>20</v>
      </c>
    </row>
    <row r="115" spans="1:8" ht="14.45" customHeight="1" thickBot="1" x14ac:dyDescent="0.25">
      <c r="A115" s="16" t="s">
        <v>0</v>
      </c>
      <c r="B115" s="49"/>
      <c r="C115" s="47"/>
      <c r="D115" s="17" t="s">
        <v>11</v>
      </c>
      <c r="E115" s="18">
        <f>SUM(E111:E114)</f>
        <v>3010788</v>
      </c>
      <c r="F115" s="18">
        <f>SUM(F111:F114)</f>
        <v>3010788</v>
      </c>
      <c r="G115" s="18">
        <f>SUM(G111:G114)</f>
        <v>3010788</v>
      </c>
      <c r="H115" s="17" t="s">
        <v>0</v>
      </c>
    </row>
    <row r="116" spans="1:8" ht="39.75" customHeight="1" x14ac:dyDescent="0.2">
      <c r="A116" s="9" t="s">
        <v>43</v>
      </c>
      <c r="B116" s="48" t="s">
        <v>83</v>
      </c>
      <c r="C116" s="46" t="s">
        <v>23</v>
      </c>
      <c r="D116" s="10" t="s">
        <v>7</v>
      </c>
      <c r="E116" s="11"/>
      <c r="F116" s="11"/>
      <c r="G116" s="11"/>
      <c r="H116" s="10" t="s">
        <v>0</v>
      </c>
    </row>
    <row r="117" spans="1:8" ht="43.35" customHeight="1" x14ac:dyDescent="0.2">
      <c r="A117" s="13" t="s">
        <v>0</v>
      </c>
      <c r="B117" s="48"/>
      <c r="C117" s="46"/>
      <c r="D117" s="14" t="s">
        <v>8</v>
      </c>
      <c r="E117" s="15"/>
      <c r="F117" s="15"/>
      <c r="G117" s="15">
        <v>0</v>
      </c>
      <c r="H117" s="14" t="s">
        <v>20</v>
      </c>
    </row>
    <row r="118" spans="1:8" ht="28.9" customHeight="1" x14ac:dyDescent="0.2">
      <c r="A118" s="13" t="s">
        <v>0</v>
      </c>
      <c r="B118" s="48"/>
      <c r="C118" s="46"/>
      <c r="D118" s="14" t="s">
        <v>9</v>
      </c>
      <c r="E118" s="15">
        <v>19500</v>
      </c>
      <c r="F118" s="15">
        <v>19500</v>
      </c>
      <c r="G118" s="15">
        <v>19500</v>
      </c>
      <c r="H118" s="14" t="s">
        <v>20</v>
      </c>
    </row>
    <row r="119" spans="1:8" ht="28.9" customHeight="1" x14ac:dyDescent="0.2">
      <c r="A119" s="13" t="s">
        <v>0</v>
      </c>
      <c r="B119" s="48"/>
      <c r="C119" s="46"/>
      <c r="D119" s="14" t="s">
        <v>10</v>
      </c>
      <c r="E119" s="15">
        <v>0</v>
      </c>
      <c r="F119" s="15">
        <v>0</v>
      </c>
      <c r="G119" s="15">
        <v>0</v>
      </c>
      <c r="H119" s="14" t="s">
        <v>20</v>
      </c>
    </row>
    <row r="120" spans="1:8" ht="15.75" customHeight="1" thickBot="1" x14ac:dyDescent="0.25">
      <c r="A120" s="16" t="s">
        <v>0</v>
      </c>
      <c r="B120" s="49"/>
      <c r="C120" s="47"/>
      <c r="D120" s="17" t="s">
        <v>11</v>
      </c>
      <c r="E120" s="18">
        <f>SUM(E116:E119)</f>
        <v>19500</v>
      </c>
      <c r="F120" s="18">
        <f>SUM(F116:F119)</f>
        <v>19500</v>
      </c>
      <c r="G120" s="18">
        <f>SUM(G116:G119)</f>
        <v>19500</v>
      </c>
      <c r="H120" s="17" t="s">
        <v>0</v>
      </c>
    </row>
    <row r="121" spans="1:8" ht="39.75" customHeight="1" x14ac:dyDescent="0.2">
      <c r="A121" s="9" t="s">
        <v>44</v>
      </c>
      <c r="B121" s="48" t="s">
        <v>45</v>
      </c>
      <c r="C121" s="46" t="s">
        <v>23</v>
      </c>
      <c r="D121" s="10" t="s">
        <v>7</v>
      </c>
      <c r="E121" s="11"/>
      <c r="F121" s="11"/>
      <c r="G121" s="11"/>
      <c r="H121" s="10" t="s">
        <v>0</v>
      </c>
    </row>
    <row r="122" spans="1:8" ht="43.35" customHeight="1" x14ac:dyDescent="0.2">
      <c r="A122" s="13" t="s">
        <v>0</v>
      </c>
      <c r="B122" s="48"/>
      <c r="C122" s="46"/>
      <c r="D122" s="14" t="s">
        <v>8</v>
      </c>
      <c r="E122" s="15"/>
      <c r="F122" s="15"/>
      <c r="G122" s="15"/>
      <c r="H122" s="14" t="s">
        <v>20</v>
      </c>
    </row>
    <row r="123" spans="1:8" ht="28.9" customHeight="1" x14ac:dyDescent="0.2">
      <c r="A123" s="13" t="s">
        <v>0</v>
      </c>
      <c r="B123" s="48"/>
      <c r="C123" s="46"/>
      <c r="D123" s="14" t="s">
        <v>9</v>
      </c>
      <c r="E123" s="15">
        <v>3104562</v>
      </c>
      <c r="F123" s="15">
        <v>1863453</v>
      </c>
      <c r="G123" s="15">
        <v>1886484</v>
      </c>
      <c r="H123" s="14" t="s">
        <v>20</v>
      </c>
    </row>
    <row r="124" spans="1:8" ht="28.9" customHeight="1" x14ac:dyDescent="0.2">
      <c r="A124" s="13" t="s">
        <v>0</v>
      </c>
      <c r="B124" s="48"/>
      <c r="C124" s="46"/>
      <c r="D124" s="14" t="s">
        <v>10</v>
      </c>
      <c r="E124" s="15"/>
      <c r="F124" s="15"/>
      <c r="G124" s="15"/>
      <c r="H124" s="14" t="s">
        <v>20</v>
      </c>
    </row>
    <row r="125" spans="1:8" ht="14.45" customHeight="1" thickBot="1" x14ac:dyDescent="0.25">
      <c r="A125" s="16" t="s">
        <v>0</v>
      </c>
      <c r="B125" s="49"/>
      <c r="C125" s="47"/>
      <c r="D125" s="17" t="s">
        <v>11</v>
      </c>
      <c r="E125" s="18">
        <f>SUM(E121:E124)</f>
        <v>3104562</v>
      </c>
      <c r="F125" s="18">
        <f>SUM(F121:F124)</f>
        <v>1863453</v>
      </c>
      <c r="G125" s="18">
        <f>SUM(G121:G124)</f>
        <v>1886484</v>
      </c>
      <c r="H125" s="17" t="s">
        <v>0</v>
      </c>
    </row>
    <row r="126" spans="1:8" ht="39.75" customHeight="1" x14ac:dyDescent="0.2">
      <c r="A126" s="9" t="s">
        <v>46</v>
      </c>
      <c r="B126" s="48" t="s">
        <v>84</v>
      </c>
      <c r="C126" s="46" t="s">
        <v>23</v>
      </c>
      <c r="D126" s="10" t="s">
        <v>7</v>
      </c>
      <c r="E126" s="11"/>
      <c r="F126" s="11"/>
      <c r="G126" s="11"/>
      <c r="H126" s="10" t="s">
        <v>0</v>
      </c>
    </row>
    <row r="127" spans="1:8" ht="43.35" customHeight="1" x14ac:dyDescent="0.2">
      <c r="A127" s="13" t="s">
        <v>0</v>
      </c>
      <c r="B127" s="48"/>
      <c r="C127" s="46"/>
      <c r="D127" s="14" t="s">
        <v>8</v>
      </c>
      <c r="E127" s="15"/>
      <c r="F127" s="15"/>
      <c r="G127" s="15"/>
      <c r="H127" s="14" t="s">
        <v>20</v>
      </c>
    </row>
    <row r="128" spans="1:8" ht="28.9" customHeight="1" x14ac:dyDescent="0.2">
      <c r="A128" s="13" t="s">
        <v>0</v>
      </c>
      <c r="B128" s="48"/>
      <c r="C128" s="46"/>
      <c r="D128" s="14" t="s">
        <v>9</v>
      </c>
      <c r="E128" s="15">
        <v>20000</v>
      </c>
      <c r="F128" s="15">
        <v>20000</v>
      </c>
      <c r="G128" s="15">
        <v>20000</v>
      </c>
      <c r="H128" s="14" t="s">
        <v>20</v>
      </c>
    </row>
    <row r="129" spans="1:8" ht="28.9" customHeight="1" x14ac:dyDescent="0.2">
      <c r="A129" s="13" t="s">
        <v>0</v>
      </c>
      <c r="B129" s="48"/>
      <c r="C129" s="46"/>
      <c r="D129" s="14" t="s">
        <v>10</v>
      </c>
      <c r="E129" s="15"/>
      <c r="F129" s="15"/>
      <c r="G129" s="15"/>
      <c r="H129" s="14" t="s">
        <v>20</v>
      </c>
    </row>
    <row r="130" spans="1:8" ht="14.45" customHeight="1" thickBot="1" x14ac:dyDescent="0.25">
      <c r="A130" s="16" t="s">
        <v>0</v>
      </c>
      <c r="B130" s="49"/>
      <c r="C130" s="47"/>
      <c r="D130" s="17" t="s">
        <v>11</v>
      </c>
      <c r="E130" s="18">
        <f>SUM(E126:E129)</f>
        <v>20000</v>
      </c>
      <c r="F130" s="18">
        <f>SUM(F126:F129)</f>
        <v>20000</v>
      </c>
      <c r="G130" s="18">
        <f>SUM(G126:G129)</f>
        <v>20000</v>
      </c>
      <c r="H130" s="17" t="s">
        <v>0</v>
      </c>
    </row>
    <row r="131" spans="1:8" ht="39.75" customHeight="1" x14ac:dyDescent="0.2">
      <c r="A131" s="9" t="s">
        <v>47</v>
      </c>
      <c r="B131" s="48" t="s">
        <v>48</v>
      </c>
      <c r="C131" s="46" t="s">
        <v>23</v>
      </c>
      <c r="D131" s="10" t="s">
        <v>7</v>
      </c>
      <c r="E131" s="11"/>
      <c r="F131" s="11"/>
      <c r="G131" s="11"/>
      <c r="H131" s="10" t="s">
        <v>0</v>
      </c>
    </row>
    <row r="132" spans="1:8" ht="43.35" customHeight="1" x14ac:dyDescent="0.2">
      <c r="A132" s="13" t="s">
        <v>0</v>
      </c>
      <c r="B132" s="48"/>
      <c r="C132" s="46"/>
      <c r="D132" s="14" t="s">
        <v>8</v>
      </c>
      <c r="E132" s="15">
        <v>566152</v>
      </c>
      <c r="F132" s="15">
        <v>571180</v>
      </c>
      <c r="G132" s="15">
        <v>593250</v>
      </c>
      <c r="H132" s="14" t="s">
        <v>20</v>
      </c>
    </row>
    <row r="133" spans="1:8" ht="28.9" customHeight="1" x14ac:dyDescent="0.2">
      <c r="A133" s="13" t="s">
        <v>0</v>
      </c>
      <c r="B133" s="48"/>
      <c r="C133" s="46"/>
      <c r="D133" s="14" t="s">
        <v>9</v>
      </c>
      <c r="E133" s="15"/>
      <c r="F133" s="15"/>
      <c r="G133" s="15"/>
      <c r="H133" s="14" t="s">
        <v>20</v>
      </c>
    </row>
    <row r="134" spans="1:8" ht="28.9" customHeight="1" x14ac:dyDescent="0.2">
      <c r="A134" s="13" t="s">
        <v>0</v>
      </c>
      <c r="B134" s="48"/>
      <c r="C134" s="46"/>
      <c r="D134" s="14" t="s">
        <v>10</v>
      </c>
      <c r="E134" s="15"/>
      <c r="F134" s="15"/>
      <c r="G134" s="15"/>
      <c r="H134" s="14" t="s">
        <v>20</v>
      </c>
    </row>
    <row r="135" spans="1:8" ht="14.45" customHeight="1" thickBot="1" x14ac:dyDescent="0.25">
      <c r="A135" s="16" t="s">
        <v>0</v>
      </c>
      <c r="B135" s="49"/>
      <c r="C135" s="47"/>
      <c r="D135" s="17" t="s">
        <v>11</v>
      </c>
      <c r="E135" s="18">
        <f>SUM(E131:E134)</f>
        <v>566152</v>
      </c>
      <c r="F135" s="18">
        <f>SUM(F131:F134)</f>
        <v>571180</v>
      </c>
      <c r="G135" s="18">
        <f>SUM(G131:G134)</f>
        <v>593250</v>
      </c>
      <c r="H135" s="17" t="s">
        <v>0</v>
      </c>
    </row>
    <row r="136" spans="1:8" ht="39.75" customHeight="1" x14ac:dyDescent="0.2">
      <c r="A136" s="9" t="s">
        <v>49</v>
      </c>
      <c r="B136" s="48" t="s">
        <v>85</v>
      </c>
      <c r="C136" s="46" t="s">
        <v>23</v>
      </c>
      <c r="D136" s="10" t="s">
        <v>7</v>
      </c>
      <c r="E136" s="11"/>
      <c r="F136" s="11"/>
      <c r="G136" s="11"/>
      <c r="H136" s="10" t="s">
        <v>0</v>
      </c>
    </row>
    <row r="137" spans="1:8" ht="43.35" customHeight="1" x14ac:dyDescent="0.2">
      <c r="A137" s="13" t="s">
        <v>0</v>
      </c>
      <c r="B137" s="48"/>
      <c r="C137" s="46"/>
      <c r="D137" s="14" t="s">
        <v>8</v>
      </c>
      <c r="E137" s="15"/>
      <c r="F137" s="15"/>
      <c r="G137" s="15"/>
      <c r="H137" s="14" t="s">
        <v>20</v>
      </c>
    </row>
    <row r="138" spans="1:8" ht="28.9" customHeight="1" x14ac:dyDescent="0.2">
      <c r="A138" s="13" t="s">
        <v>0</v>
      </c>
      <c r="B138" s="48"/>
      <c r="C138" s="46"/>
      <c r="D138" s="14" t="s">
        <v>9</v>
      </c>
      <c r="E138" s="15">
        <v>10000</v>
      </c>
      <c r="F138" s="15">
        <v>10000</v>
      </c>
      <c r="G138" s="15">
        <v>10000</v>
      </c>
      <c r="H138" s="14" t="s">
        <v>20</v>
      </c>
    </row>
    <row r="139" spans="1:8" ht="28.9" customHeight="1" x14ac:dyDescent="0.2">
      <c r="A139" s="13" t="s">
        <v>0</v>
      </c>
      <c r="B139" s="48"/>
      <c r="C139" s="46"/>
      <c r="D139" s="14" t="s">
        <v>10</v>
      </c>
      <c r="E139" s="15"/>
      <c r="F139" s="15"/>
      <c r="G139" s="15"/>
      <c r="H139" s="14" t="s">
        <v>20</v>
      </c>
    </row>
    <row r="140" spans="1:8" ht="14.45" customHeight="1" thickBot="1" x14ac:dyDescent="0.25">
      <c r="A140" s="16" t="s">
        <v>0</v>
      </c>
      <c r="B140" s="49"/>
      <c r="C140" s="47"/>
      <c r="D140" s="17" t="s">
        <v>11</v>
      </c>
      <c r="E140" s="18">
        <f>SUM(E136:E139)</f>
        <v>10000</v>
      </c>
      <c r="F140" s="18">
        <f>SUM(F136:F139)</f>
        <v>10000</v>
      </c>
      <c r="G140" s="18">
        <f>SUM(G136:G139)</f>
        <v>10000</v>
      </c>
      <c r="H140" s="17" t="s">
        <v>0</v>
      </c>
    </row>
    <row r="141" spans="1:8" ht="39.75" customHeight="1" x14ac:dyDescent="0.2">
      <c r="A141" s="9" t="s">
        <v>50</v>
      </c>
      <c r="B141" s="48" t="s">
        <v>51</v>
      </c>
      <c r="C141" s="46" t="s">
        <v>23</v>
      </c>
      <c r="D141" s="10" t="s">
        <v>7</v>
      </c>
      <c r="E141" s="11">
        <f>E146+E151</f>
        <v>200000</v>
      </c>
      <c r="F141" s="11">
        <f t="shared" ref="F141:G141" si="6">F146+F151</f>
        <v>200000</v>
      </c>
      <c r="G141" s="11">
        <f t="shared" si="6"/>
        <v>600000</v>
      </c>
      <c r="H141" s="10" t="s">
        <v>0</v>
      </c>
    </row>
    <row r="142" spans="1:8" ht="43.35" customHeight="1" x14ac:dyDescent="0.2">
      <c r="A142" s="13" t="s">
        <v>0</v>
      </c>
      <c r="B142" s="48"/>
      <c r="C142" s="46"/>
      <c r="D142" s="14" t="s">
        <v>8</v>
      </c>
      <c r="E142" s="15">
        <f>E147+E152</f>
        <v>0</v>
      </c>
      <c r="F142" s="15">
        <f t="shared" ref="F142:G142" si="7">F147+F152</f>
        <v>0</v>
      </c>
      <c r="G142" s="15">
        <f t="shared" si="7"/>
        <v>0</v>
      </c>
      <c r="H142" s="14" t="s">
        <v>20</v>
      </c>
    </row>
    <row r="143" spans="1:8" ht="28.9" customHeight="1" x14ac:dyDescent="0.2">
      <c r="A143" s="13" t="s">
        <v>0</v>
      </c>
      <c r="B143" s="48"/>
      <c r="C143" s="46"/>
      <c r="D143" s="14" t="s">
        <v>9</v>
      </c>
      <c r="E143" s="15">
        <f>E148+E153</f>
        <v>50000</v>
      </c>
      <c r="F143" s="15">
        <f t="shared" ref="F143:G143" si="8">F148+F153</f>
        <v>50000</v>
      </c>
      <c r="G143" s="15">
        <f t="shared" si="8"/>
        <v>50000</v>
      </c>
      <c r="H143" s="14" t="s">
        <v>20</v>
      </c>
    </row>
    <row r="144" spans="1:8" ht="28.9" customHeight="1" x14ac:dyDescent="0.2">
      <c r="A144" s="13" t="s">
        <v>0</v>
      </c>
      <c r="B144" s="48"/>
      <c r="C144" s="46"/>
      <c r="D144" s="14" t="s">
        <v>10</v>
      </c>
      <c r="E144" s="15">
        <f>E149+E154</f>
        <v>0</v>
      </c>
      <c r="F144" s="15">
        <f t="shared" ref="F144:G144" si="9">F149+F154</f>
        <v>0</v>
      </c>
      <c r="G144" s="15">
        <f t="shared" si="9"/>
        <v>0</v>
      </c>
      <c r="H144" s="14" t="s">
        <v>20</v>
      </c>
    </row>
    <row r="145" spans="1:8" ht="15.75" customHeight="1" thickBot="1" x14ac:dyDescent="0.25">
      <c r="A145" s="16" t="s">
        <v>0</v>
      </c>
      <c r="B145" s="49"/>
      <c r="C145" s="47"/>
      <c r="D145" s="17" t="s">
        <v>11</v>
      </c>
      <c r="E145" s="18">
        <f>SUM(E141:E144)</f>
        <v>250000</v>
      </c>
      <c r="F145" s="18">
        <f>SUM(F141:F144)</f>
        <v>250000</v>
      </c>
      <c r="G145" s="18">
        <f>SUM(G141:G144)</f>
        <v>650000</v>
      </c>
      <c r="H145" s="17" t="s">
        <v>0</v>
      </c>
    </row>
    <row r="146" spans="1:8" ht="39.75" customHeight="1" x14ac:dyDescent="0.2">
      <c r="A146" s="9" t="s">
        <v>102</v>
      </c>
      <c r="B146" s="48" t="s">
        <v>51</v>
      </c>
      <c r="C146" s="46" t="s">
        <v>23</v>
      </c>
      <c r="D146" s="10" t="s">
        <v>7</v>
      </c>
      <c r="E146" s="11"/>
      <c r="F146" s="11"/>
      <c r="G146" s="11"/>
      <c r="H146" s="10" t="s">
        <v>0</v>
      </c>
    </row>
    <row r="147" spans="1:8" ht="43.35" customHeight="1" x14ac:dyDescent="0.2">
      <c r="A147" s="13" t="s">
        <v>0</v>
      </c>
      <c r="B147" s="48"/>
      <c r="C147" s="46"/>
      <c r="D147" s="14" t="s">
        <v>8</v>
      </c>
      <c r="E147" s="15"/>
      <c r="F147" s="15"/>
      <c r="G147" s="15"/>
      <c r="H147" s="14" t="s">
        <v>20</v>
      </c>
    </row>
    <row r="148" spans="1:8" ht="28.9" customHeight="1" x14ac:dyDescent="0.2">
      <c r="A148" s="13" t="s">
        <v>0</v>
      </c>
      <c r="B148" s="48"/>
      <c r="C148" s="46"/>
      <c r="D148" s="14" t="s">
        <v>9</v>
      </c>
      <c r="E148" s="15">
        <v>37234</v>
      </c>
      <c r="F148" s="15">
        <v>37234</v>
      </c>
      <c r="G148" s="15">
        <v>11702</v>
      </c>
      <c r="H148" s="14" t="s">
        <v>20</v>
      </c>
    </row>
    <row r="149" spans="1:8" ht="28.9" customHeight="1" x14ac:dyDescent="0.2">
      <c r="A149" s="13" t="s">
        <v>0</v>
      </c>
      <c r="B149" s="48"/>
      <c r="C149" s="46"/>
      <c r="D149" s="14" t="s">
        <v>10</v>
      </c>
      <c r="E149" s="15"/>
      <c r="F149" s="15"/>
      <c r="G149" s="15"/>
      <c r="H149" s="14" t="s">
        <v>20</v>
      </c>
    </row>
    <row r="150" spans="1:8" ht="15.75" customHeight="1" thickBot="1" x14ac:dyDescent="0.25">
      <c r="A150" s="16" t="s">
        <v>0</v>
      </c>
      <c r="B150" s="49"/>
      <c r="C150" s="47"/>
      <c r="D150" s="17" t="s">
        <v>11</v>
      </c>
      <c r="E150" s="18">
        <f>SUM(E146:E149)</f>
        <v>37234</v>
      </c>
      <c r="F150" s="18">
        <f>SUM(F146:F149)</f>
        <v>37234</v>
      </c>
      <c r="G150" s="18">
        <f>SUM(G146:G149)</f>
        <v>11702</v>
      </c>
      <c r="H150" s="17" t="s">
        <v>0</v>
      </c>
    </row>
    <row r="151" spans="1:8" ht="39.75" customHeight="1" x14ac:dyDescent="0.2">
      <c r="A151" s="9" t="s">
        <v>103</v>
      </c>
      <c r="B151" s="48" t="s">
        <v>51</v>
      </c>
      <c r="C151" s="46" t="s">
        <v>23</v>
      </c>
      <c r="D151" s="10" t="s">
        <v>7</v>
      </c>
      <c r="E151" s="11">
        <v>200000</v>
      </c>
      <c r="F151" s="11">
        <v>200000</v>
      </c>
      <c r="G151" s="11">
        <v>600000</v>
      </c>
      <c r="H151" s="10" t="s">
        <v>0</v>
      </c>
    </row>
    <row r="152" spans="1:8" ht="43.35" customHeight="1" x14ac:dyDescent="0.2">
      <c r="A152" s="13" t="s">
        <v>0</v>
      </c>
      <c r="B152" s="48"/>
      <c r="C152" s="46"/>
      <c r="D152" s="14" t="s">
        <v>8</v>
      </c>
      <c r="E152" s="15"/>
      <c r="F152" s="15"/>
      <c r="G152" s="15"/>
      <c r="H152" s="14" t="s">
        <v>20</v>
      </c>
    </row>
    <row r="153" spans="1:8" ht="28.9" customHeight="1" x14ac:dyDescent="0.2">
      <c r="A153" s="13" t="s">
        <v>0</v>
      </c>
      <c r="B153" s="48"/>
      <c r="C153" s="46"/>
      <c r="D153" s="14" t="s">
        <v>9</v>
      </c>
      <c r="E153" s="15">
        <v>12766</v>
      </c>
      <c r="F153" s="15">
        <v>12766</v>
      </c>
      <c r="G153" s="15">
        <v>38298</v>
      </c>
      <c r="H153" s="14" t="s">
        <v>20</v>
      </c>
    </row>
    <row r="154" spans="1:8" ht="28.9" customHeight="1" x14ac:dyDescent="0.2">
      <c r="A154" s="13" t="s">
        <v>0</v>
      </c>
      <c r="B154" s="48"/>
      <c r="C154" s="46"/>
      <c r="D154" s="14" t="s">
        <v>10</v>
      </c>
      <c r="E154" s="15"/>
      <c r="F154" s="15"/>
      <c r="G154" s="15"/>
      <c r="H154" s="14" t="s">
        <v>20</v>
      </c>
    </row>
    <row r="155" spans="1:8" ht="15.75" customHeight="1" thickBot="1" x14ac:dyDescent="0.25">
      <c r="A155" s="16" t="s">
        <v>0</v>
      </c>
      <c r="B155" s="49"/>
      <c r="C155" s="47"/>
      <c r="D155" s="17" t="s">
        <v>11</v>
      </c>
      <c r="E155" s="18">
        <f>SUM(E151:E154)</f>
        <v>212766</v>
      </c>
      <c r="F155" s="18">
        <f>SUM(F151:F154)</f>
        <v>212766</v>
      </c>
      <c r="G155" s="18">
        <f>SUM(G151:G154)</f>
        <v>638298</v>
      </c>
      <c r="H155" s="17" t="s">
        <v>0</v>
      </c>
    </row>
    <row r="156" spans="1:8" ht="39.75" customHeight="1" x14ac:dyDescent="0.2">
      <c r="A156" s="19" t="s">
        <v>52</v>
      </c>
      <c r="B156" s="50" t="s">
        <v>92</v>
      </c>
      <c r="C156" s="56" t="s">
        <v>23</v>
      </c>
      <c r="D156" s="20" t="s">
        <v>7</v>
      </c>
      <c r="E156" s="21"/>
      <c r="F156" s="21"/>
      <c r="G156" s="21"/>
      <c r="H156" s="20" t="s">
        <v>0</v>
      </c>
    </row>
    <row r="157" spans="1:8" ht="43.35" customHeight="1" x14ac:dyDescent="0.2">
      <c r="A157" s="13" t="s">
        <v>0</v>
      </c>
      <c r="B157" s="48"/>
      <c r="C157" s="46"/>
      <c r="D157" s="14" t="s">
        <v>8</v>
      </c>
      <c r="E157" s="15"/>
      <c r="F157" s="15"/>
      <c r="G157" s="15"/>
      <c r="H157" s="14" t="s">
        <v>20</v>
      </c>
    </row>
    <row r="158" spans="1:8" ht="28.9" customHeight="1" x14ac:dyDescent="0.2">
      <c r="A158" s="13" t="s">
        <v>0</v>
      </c>
      <c r="B158" s="48"/>
      <c r="C158" s="46"/>
      <c r="D158" s="14" t="s">
        <v>9</v>
      </c>
      <c r="E158" s="15">
        <v>1200</v>
      </c>
      <c r="F158" s="15">
        <v>1200</v>
      </c>
      <c r="G158" s="15"/>
      <c r="H158" s="14" t="s">
        <v>20</v>
      </c>
    </row>
    <row r="159" spans="1:8" ht="28.9" customHeight="1" x14ac:dyDescent="0.2">
      <c r="A159" s="13" t="s">
        <v>0</v>
      </c>
      <c r="B159" s="48"/>
      <c r="C159" s="46"/>
      <c r="D159" s="14" t="s">
        <v>10</v>
      </c>
      <c r="E159" s="15"/>
      <c r="F159" s="15"/>
      <c r="G159" s="15"/>
      <c r="H159" s="14" t="s">
        <v>20</v>
      </c>
    </row>
    <row r="160" spans="1:8" ht="14.45" customHeight="1" thickBot="1" x14ac:dyDescent="0.25">
      <c r="A160" s="16" t="s">
        <v>0</v>
      </c>
      <c r="B160" s="49"/>
      <c r="C160" s="47"/>
      <c r="D160" s="17" t="s">
        <v>11</v>
      </c>
      <c r="E160" s="18">
        <f>SUM(E156:E159)</f>
        <v>1200</v>
      </c>
      <c r="F160" s="18">
        <f>SUM(F156:F159)</f>
        <v>1200</v>
      </c>
      <c r="G160" s="18">
        <f>SUM(G156:G159)</f>
        <v>0</v>
      </c>
      <c r="H160" s="17" t="s">
        <v>0</v>
      </c>
    </row>
    <row r="161" spans="1:8" ht="39.75" customHeight="1" x14ac:dyDescent="0.2">
      <c r="A161" s="9" t="s">
        <v>53</v>
      </c>
      <c r="B161" s="48" t="s">
        <v>55</v>
      </c>
      <c r="C161" s="46" t="s">
        <v>23</v>
      </c>
      <c r="D161" s="10" t="s">
        <v>7</v>
      </c>
      <c r="E161" s="11"/>
      <c r="F161" s="11"/>
      <c r="G161" s="11"/>
      <c r="H161" s="10" t="s">
        <v>0</v>
      </c>
    </row>
    <row r="162" spans="1:8" ht="43.35" customHeight="1" x14ac:dyDescent="0.2">
      <c r="A162" s="13" t="s">
        <v>0</v>
      </c>
      <c r="B162" s="48"/>
      <c r="C162" s="46"/>
      <c r="D162" s="14" t="s">
        <v>8</v>
      </c>
      <c r="E162" s="15"/>
      <c r="F162" s="15"/>
      <c r="G162" s="15"/>
      <c r="H162" s="14" t="s">
        <v>20</v>
      </c>
    </row>
    <row r="163" spans="1:8" ht="28.9" customHeight="1" x14ac:dyDescent="0.2">
      <c r="A163" s="13" t="s">
        <v>0</v>
      </c>
      <c r="B163" s="48"/>
      <c r="C163" s="46"/>
      <c r="D163" s="14" t="s">
        <v>9</v>
      </c>
      <c r="E163" s="15">
        <v>40000</v>
      </c>
      <c r="F163" s="15">
        <v>20000</v>
      </c>
      <c r="G163" s="15">
        <v>20000</v>
      </c>
      <c r="H163" s="14" t="s">
        <v>20</v>
      </c>
    </row>
    <row r="164" spans="1:8" ht="28.9" customHeight="1" x14ac:dyDescent="0.2">
      <c r="A164" s="13" t="s">
        <v>0</v>
      </c>
      <c r="B164" s="48"/>
      <c r="C164" s="46"/>
      <c r="D164" s="14" t="s">
        <v>10</v>
      </c>
      <c r="E164" s="15"/>
      <c r="F164" s="15"/>
      <c r="G164" s="15"/>
      <c r="H164" s="14" t="s">
        <v>20</v>
      </c>
    </row>
    <row r="165" spans="1:8" ht="14.45" customHeight="1" thickBot="1" x14ac:dyDescent="0.25">
      <c r="A165" s="16" t="s">
        <v>0</v>
      </c>
      <c r="B165" s="49"/>
      <c r="C165" s="47"/>
      <c r="D165" s="17" t="s">
        <v>11</v>
      </c>
      <c r="E165" s="18">
        <f>SUM(E161:E164)</f>
        <v>40000</v>
      </c>
      <c r="F165" s="18">
        <f>SUM(F161:F164)</f>
        <v>20000</v>
      </c>
      <c r="G165" s="18">
        <f>SUM(G161:G164)</f>
        <v>20000</v>
      </c>
      <c r="H165" s="17" t="s">
        <v>0</v>
      </c>
    </row>
    <row r="166" spans="1:8" s="12" customFormat="1" ht="39.75" customHeight="1" x14ac:dyDescent="0.2">
      <c r="A166" s="9" t="s">
        <v>54</v>
      </c>
      <c r="B166" s="48" t="s">
        <v>57</v>
      </c>
      <c r="C166" s="46" t="s">
        <v>23</v>
      </c>
      <c r="D166" s="10" t="s">
        <v>7</v>
      </c>
      <c r="E166" s="11"/>
      <c r="F166" s="11"/>
      <c r="G166" s="11"/>
      <c r="H166" s="10" t="s">
        <v>0</v>
      </c>
    </row>
    <row r="167" spans="1:8" s="12" customFormat="1" ht="43.35" customHeight="1" x14ac:dyDescent="0.2">
      <c r="A167" s="13" t="s">
        <v>0</v>
      </c>
      <c r="B167" s="48"/>
      <c r="C167" s="46"/>
      <c r="D167" s="14" t="s">
        <v>8</v>
      </c>
      <c r="E167" s="15"/>
      <c r="F167" s="15"/>
      <c r="G167" s="15"/>
      <c r="H167" s="14" t="s">
        <v>20</v>
      </c>
    </row>
    <row r="168" spans="1:8" s="12" customFormat="1" ht="28.9" customHeight="1" x14ac:dyDescent="0.2">
      <c r="A168" s="13" t="s">
        <v>0</v>
      </c>
      <c r="B168" s="48"/>
      <c r="C168" s="46"/>
      <c r="D168" s="14" t="s">
        <v>9</v>
      </c>
      <c r="E168" s="15">
        <v>531862</v>
      </c>
      <c r="F168" s="15">
        <v>493897</v>
      </c>
      <c r="G168" s="15">
        <v>522727</v>
      </c>
      <c r="H168" s="14" t="s">
        <v>20</v>
      </c>
    </row>
    <row r="169" spans="1:8" s="12" customFormat="1" ht="28.9" customHeight="1" x14ac:dyDescent="0.2">
      <c r="A169" s="13" t="s">
        <v>0</v>
      </c>
      <c r="B169" s="48"/>
      <c r="C169" s="46"/>
      <c r="D169" s="14" t="s">
        <v>10</v>
      </c>
      <c r="E169" s="15"/>
      <c r="F169" s="15"/>
      <c r="G169" s="15"/>
      <c r="H169" s="14" t="s">
        <v>20</v>
      </c>
    </row>
    <row r="170" spans="1:8" s="12" customFormat="1" ht="14.45" customHeight="1" thickBot="1" x14ac:dyDescent="0.25">
      <c r="A170" s="16" t="s">
        <v>0</v>
      </c>
      <c r="B170" s="49"/>
      <c r="C170" s="47"/>
      <c r="D170" s="17" t="s">
        <v>11</v>
      </c>
      <c r="E170" s="18">
        <f>SUM(E166:E169)</f>
        <v>531862</v>
      </c>
      <c r="F170" s="18">
        <f>SUM(F166:F169)</f>
        <v>493897</v>
      </c>
      <c r="G170" s="18">
        <f>SUM(G166:G169)</f>
        <v>522727</v>
      </c>
      <c r="H170" s="17" t="s">
        <v>0</v>
      </c>
    </row>
    <row r="171" spans="1:8" ht="39.75" customHeight="1" x14ac:dyDescent="0.2">
      <c r="A171" s="9" t="s">
        <v>56</v>
      </c>
      <c r="B171" s="48" t="s">
        <v>86</v>
      </c>
      <c r="C171" s="46" t="s">
        <v>23</v>
      </c>
      <c r="D171" s="10" t="s">
        <v>7</v>
      </c>
      <c r="E171" s="11">
        <v>68400</v>
      </c>
      <c r="F171" s="11">
        <v>68400</v>
      </c>
      <c r="G171" s="11">
        <v>68400</v>
      </c>
      <c r="H171" s="10" t="s">
        <v>0</v>
      </c>
    </row>
    <row r="172" spans="1:8" ht="43.35" customHeight="1" x14ac:dyDescent="0.2">
      <c r="A172" s="13" t="s">
        <v>0</v>
      </c>
      <c r="B172" s="48"/>
      <c r="C172" s="46"/>
      <c r="D172" s="14" t="s">
        <v>8</v>
      </c>
      <c r="E172" s="15"/>
      <c r="F172" s="15"/>
      <c r="G172" s="15"/>
      <c r="H172" s="14" t="s">
        <v>20</v>
      </c>
    </row>
    <row r="173" spans="1:8" ht="28.9" customHeight="1" x14ac:dyDescent="0.2">
      <c r="A173" s="13" t="s">
        <v>0</v>
      </c>
      <c r="B173" s="48"/>
      <c r="C173" s="46"/>
      <c r="D173" s="14" t="s">
        <v>9</v>
      </c>
      <c r="E173" s="15"/>
      <c r="F173" s="15"/>
      <c r="G173" s="15"/>
      <c r="H173" s="14" t="s">
        <v>20</v>
      </c>
    </row>
    <row r="174" spans="1:8" ht="28.9" customHeight="1" x14ac:dyDescent="0.2">
      <c r="A174" s="13" t="s">
        <v>0</v>
      </c>
      <c r="B174" s="48"/>
      <c r="C174" s="46"/>
      <c r="D174" s="14" t="s">
        <v>10</v>
      </c>
      <c r="E174" s="15"/>
      <c r="F174" s="15"/>
      <c r="G174" s="15"/>
      <c r="H174" s="14" t="s">
        <v>20</v>
      </c>
    </row>
    <row r="175" spans="1:8" ht="14.45" customHeight="1" thickBot="1" x14ac:dyDescent="0.25">
      <c r="A175" s="16" t="s">
        <v>0</v>
      </c>
      <c r="B175" s="49"/>
      <c r="C175" s="47"/>
      <c r="D175" s="17" t="s">
        <v>11</v>
      </c>
      <c r="E175" s="18">
        <f>SUM(E171:E174)</f>
        <v>68400</v>
      </c>
      <c r="F175" s="18">
        <f>SUM(F171:F174)</f>
        <v>68400</v>
      </c>
      <c r="G175" s="18">
        <f>SUM(G171:G174)</f>
        <v>68400</v>
      </c>
      <c r="H175" s="17" t="s">
        <v>0</v>
      </c>
    </row>
    <row r="176" spans="1:8" ht="39.75" customHeight="1" x14ac:dyDescent="0.2">
      <c r="A176" s="9" t="s">
        <v>58</v>
      </c>
      <c r="B176" s="48" t="s">
        <v>60</v>
      </c>
      <c r="C176" s="46" t="s">
        <v>23</v>
      </c>
      <c r="D176" s="10" t="s">
        <v>7</v>
      </c>
      <c r="E176" s="11"/>
      <c r="F176" s="11"/>
      <c r="G176" s="11"/>
      <c r="H176" s="10" t="s">
        <v>0</v>
      </c>
    </row>
    <row r="177" spans="1:8" ht="43.35" customHeight="1" x14ac:dyDescent="0.2">
      <c r="A177" s="13" t="s">
        <v>0</v>
      </c>
      <c r="B177" s="48"/>
      <c r="C177" s="46"/>
      <c r="D177" s="14" t="s">
        <v>8</v>
      </c>
      <c r="E177" s="15"/>
      <c r="F177" s="15"/>
      <c r="G177" s="15"/>
      <c r="H177" s="14" t="s">
        <v>20</v>
      </c>
    </row>
    <row r="178" spans="1:8" ht="28.9" customHeight="1" x14ac:dyDescent="0.2">
      <c r="A178" s="13" t="s">
        <v>0</v>
      </c>
      <c r="B178" s="48"/>
      <c r="C178" s="46"/>
      <c r="D178" s="14" t="s">
        <v>9</v>
      </c>
      <c r="E178" s="15">
        <v>2707151.83</v>
      </c>
      <c r="F178" s="15">
        <v>2037142</v>
      </c>
      <c r="G178" s="15">
        <v>1484097</v>
      </c>
      <c r="H178" s="14" t="s">
        <v>20</v>
      </c>
    </row>
    <row r="179" spans="1:8" ht="28.9" customHeight="1" x14ac:dyDescent="0.2">
      <c r="A179" s="13" t="s">
        <v>0</v>
      </c>
      <c r="B179" s="48"/>
      <c r="C179" s="46"/>
      <c r="D179" s="14" t="s">
        <v>10</v>
      </c>
      <c r="E179" s="15"/>
      <c r="F179" s="15"/>
      <c r="G179" s="15"/>
      <c r="H179" s="14" t="s">
        <v>20</v>
      </c>
    </row>
    <row r="180" spans="1:8" ht="14.45" customHeight="1" thickBot="1" x14ac:dyDescent="0.25">
      <c r="A180" s="16" t="s">
        <v>0</v>
      </c>
      <c r="B180" s="49"/>
      <c r="C180" s="47"/>
      <c r="D180" s="17" t="s">
        <v>11</v>
      </c>
      <c r="E180" s="18">
        <f>SUM(E176:E179)</f>
        <v>2707151.83</v>
      </c>
      <c r="F180" s="18">
        <f>SUM(F176:F179)</f>
        <v>2037142</v>
      </c>
      <c r="G180" s="18">
        <f>SUM(G176:G179)</f>
        <v>1484097</v>
      </c>
      <c r="H180" s="17" t="s">
        <v>0</v>
      </c>
    </row>
    <row r="181" spans="1:8" ht="39.75" customHeight="1" x14ac:dyDescent="0.2">
      <c r="A181" s="9" t="s">
        <v>59</v>
      </c>
      <c r="B181" s="48" t="s">
        <v>62</v>
      </c>
      <c r="C181" s="46" t="s">
        <v>23</v>
      </c>
      <c r="D181" s="10" t="s">
        <v>7</v>
      </c>
      <c r="E181" s="11"/>
      <c r="F181" s="11"/>
      <c r="G181" s="11"/>
      <c r="H181" s="10" t="s">
        <v>0</v>
      </c>
    </row>
    <row r="182" spans="1:8" ht="43.35" customHeight="1" x14ac:dyDescent="0.2">
      <c r="A182" s="13" t="s">
        <v>0</v>
      </c>
      <c r="B182" s="48"/>
      <c r="C182" s="46"/>
      <c r="D182" s="14" t="s">
        <v>8</v>
      </c>
      <c r="E182" s="15"/>
      <c r="F182" s="15"/>
      <c r="G182" s="15"/>
      <c r="H182" s="14" t="s">
        <v>20</v>
      </c>
    </row>
    <row r="183" spans="1:8" ht="28.9" customHeight="1" x14ac:dyDescent="0.2">
      <c r="A183" s="13" t="s">
        <v>0</v>
      </c>
      <c r="B183" s="48"/>
      <c r="C183" s="46"/>
      <c r="D183" s="14" t="s">
        <v>9</v>
      </c>
      <c r="E183" s="15">
        <v>16000</v>
      </c>
      <c r="F183" s="15">
        <v>16000</v>
      </c>
      <c r="G183" s="15">
        <v>16000</v>
      </c>
      <c r="H183" s="14" t="s">
        <v>20</v>
      </c>
    </row>
    <row r="184" spans="1:8" ht="28.9" customHeight="1" x14ac:dyDescent="0.2">
      <c r="A184" s="13" t="s">
        <v>0</v>
      </c>
      <c r="B184" s="48"/>
      <c r="C184" s="46"/>
      <c r="D184" s="14" t="s">
        <v>10</v>
      </c>
      <c r="E184" s="15"/>
      <c r="F184" s="15"/>
      <c r="G184" s="15"/>
      <c r="H184" s="14" t="s">
        <v>20</v>
      </c>
    </row>
    <row r="185" spans="1:8" ht="14.45" customHeight="1" thickBot="1" x14ac:dyDescent="0.25">
      <c r="A185" s="16" t="s">
        <v>0</v>
      </c>
      <c r="B185" s="49"/>
      <c r="C185" s="47"/>
      <c r="D185" s="17" t="s">
        <v>11</v>
      </c>
      <c r="E185" s="18">
        <f>SUM(E181:E184)</f>
        <v>16000</v>
      </c>
      <c r="F185" s="18">
        <f>SUM(F181:F184)</f>
        <v>16000</v>
      </c>
      <c r="G185" s="18">
        <f>SUM(G181:G184)</f>
        <v>16000</v>
      </c>
      <c r="H185" s="17" t="s">
        <v>0</v>
      </c>
    </row>
    <row r="186" spans="1:8" ht="39.75" customHeight="1" x14ac:dyDescent="0.2">
      <c r="A186" s="9" t="s">
        <v>61</v>
      </c>
      <c r="B186" s="48" t="s">
        <v>64</v>
      </c>
      <c r="C186" s="46" t="s">
        <v>23</v>
      </c>
      <c r="D186" s="10" t="s">
        <v>7</v>
      </c>
      <c r="E186" s="11"/>
      <c r="F186" s="11"/>
      <c r="G186" s="11"/>
      <c r="H186" s="10" t="s">
        <v>0</v>
      </c>
    </row>
    <row r="187" spans="1:8" ht="43.35" customHeight="1" x14ac:dyDescent="0.2">
      <c r="A187" s="13" t="s">
        <v>0</v>
      </c>
      <c r="B187" s="48"/>
      <c r="C187" s="46"/>
      <c r="D187" s="14" t="s">
        <v>8</v>
      </c>
      <c r="E187" s="15"/>
      <c r="F187" s="15"/>
      <c r="G187" s="15"/>
      <c r="H187" s="14" t="s">
        <v>20</v>
      </c>
    </row>
    <row r="188" spans="1:8" ht="28.9" customHeight="1" x14ac:dyDescent="0.2">
      <c r="A188" s="13" t="s">
        <v>0</v>
      </c>
      <c r="B188" s="48"/>
      <c r="C188" s="46"/>
      <c r="D188" s="14" t="s">
        <v>9</v>
      </c>
      <c r="E188" s="15">
        <v>13000</v>
      </c>
      <c r="F188" s="15">
        <v>13000</v>
      </c>
      <c r="G188" s="15">
        <v>13000</v>
      </c>
      <c r="H188" s="14" t="s">
        <v>20</v>
      </c>
    </row>
    <row r="189" spans="1:8" ht="28.9" customHeight="1" x14ac:dyDescent="0.2">
      <c r="A189" s="13" t="s">
        <v>0</v>
      </c>
      <c r="B189" s="48"/>
      <c r="C189" s="46"/>
      <c r="D189" s="14" t="s">
        <v>10</v>
      </c>
      <c r="E189" s="15"/>
      <c r="F189" s="15"/>
      <c r="G189" s="15"/>
      <c r="H189" s="14" t="s">
        <v>20</v>
      </c>
    </row>
    <row r="190" spans="1:8" ht="14.45" customHeight="1" thickBot="1" x14ac:dyDescent="0.25">
      <c r="A190" s="16" t="s">
        <v>0</v>
      </c>
      <c r="B190" s="49"/>
      <c r="C190" s="47"/>
      <c r="D190" s="17" t="s">
        <v>11</v>
      </c>
      <c r="E190" s="18">
        <f>SUM(E186:E189)</f>
        <v>13000</v>
      </c>
      <c r="F190" s="18">
        <f>SUM(F186:F189)</f>
        <v>13000</v>
      </c>
      <c r="G190" s="18">
        <f>SUM(G186:G189)</f>
        <v>13000</v>
      </c>
      <c r="H190" s="17" t="s">
        <v>0</v>
      </c>
    </row>
    <row r="191" spans="1:8" ht="39.75" customHeight="1" x14ac:dyDescent="0.2">
      <c r="A191" s="9" t="s">
        <v>63</v>
      </c>
      <c r="B191" s="48" t="s">
        <v>66</v>
      </c>
      <c r="C191" s="46" t="s">
        <v>23</v>
      </c>
      <c r="D191" s="10" t="s">
        <v>7</v>
      </c>
      <c r="E191" s="11"/>
      <c r="F191" s="11"/>
      <c r="G191" s="11"/>
      <c r="H191" s="10" t="s">
        <v>0</v>
      </c>
    </row>
    <row r="192" spans="1:8" ht="43.35" customHeight="1" x14ac:dyDescent="0.2">
      <c r="A192" s="13" t="s">
        <v>0</v>
      </c>
      <c r="B192" s="48"/>
      <c r="C192" s="46"/>
      <c r="D192" s="14" t="s">
        <v>8</v>
      </c>
      <c r="E192" s="15"/>
      <c r="F192" s="15"/>
      <c r="G192" s="15"/>
      <c r="H192" s="14" t="s">
        <v>20</v>
      </c>
    </row>
    <row r="193" spans="1:8" ht="28.9" customHeight="1" x14ac:dyDescent="0.2">
      <c r="A193" s="13" t="s">
        <v>0</v>
      </c>
      <c r="B193" s="48"/>
      <c r="C193" s="46"/>
      <c r="D193" s="14" t="s">
        <v>9</v>
      </c>
      <c r="E193" s="15">
        <v>80000</v>
      </c>
      <c r="F193" s="15">
        <v>80000</v>
      </c>
      <c r="G193" s="15">
        <v>80000</v>
      </c>
      <c r="H193" s="14" t="s">
        <v>20</v>
      </c>
    </row>
    <row r="194" spans="1:8" ht="28.9" customHeight="1" x14ac:dyDescent="0.2">
      <c r="A194" s="13" t="s">
        <v>0</v>
      </c>
      <c r="B194" s="48"/>
      <c r="C194" s="46"/>
      <c r="D194" s="14" t="s">
        <v>10</v>
      </c>
      <c r="E194" s="15"/>
      <c r="F194" s="15"/>
      <c r="G194" s="15"/>
      <c r="H194" s="14" t="s">
        <v>20</v>
      </c>
    </row>
    <row r="195" spans="1:8" ht="14.45" customHeight="1" thickBot="1" x14ac:dyDescent="0.25">
      <c r="A195" s="16" t="s">
        <v>0</v>
      </c>
      <c r="B195" s="49"/>
      <c r="C195" s="47"/>
      <c r="D195" s="17" t="s">
        <v>11</v>
      </c>
      <c r="E195" s="18">
        <f>SUM(E191:E194)</f>
        <v>80000</v>
      </c>
      <c r="F195" s="18">
        <f>SUM(F191:F194)</f>
        <v>80000</v>
      </c>
      <c r="G195" s="18">
        <f>SUM(G191:G194)</f>
        <v>80000</v>
      </c>
      <c r="H195" s="17" t="s">
        <v>0</v>
      </c>
    </row>
    <row r="196" spans="1:8" ht="39.75" customHeight="1" x14ac:dyDescent="0.2">
      <c r="A196" s="9" t="s">
        <v>65</v>
      </c>
      <c r="B196" s="48" t="s">
        <v>97</v>
      </c>
      <c r="C196" s="46" t="s">
        <v>23</v>
      </c>
      <c r="D196" s="10" t="s">
        <v>7</v>
      </c>
      <c r="E196" s="11">
        <v>72000</v>
      </c>
      <c r="F196" s="11">
        <v>72000</v>
      </c>
      <c r="G196" s="11">
        <v>72000</v>
      </c>
      <c r="H196" s="10" t="s">
        <v>0</v>
      </c>
    </row>
    <row r="197" spans="1:8" ht="43.35" customHeight="1" x14ac:dyDescent="0.2">
      <c r="A197" s="13" t="s">
        <v>0</v>
      </c>
      <c r="B197" s="48"/>
      <c r="C197" s="46"/>
      <c r="D197" s="14" t="s">
        <v>8</v>
      </c>
      <c r="E197" s="15"/>
      <c r="F197" s="15"/>
      <c r="G197" s="15"/>
      <c r="H197" s="14" t="s">
        <v>20</v>
      </c>
    </row>
    <row r="198" spans="1:8" ht="28.9" customHeight="1" x14ac:dyDescent="0.2">
      <c r="A198" s="13" t="s">
        <v>0</v>
      </c>
      <c r="B198" s="48"/>
      <c r="C198" s="46"/>
      <c r="D198" s="14" t="s">
        <v>9</v>
      </c>
      <c r="E198" s="15"/>
      <c r="F198" s="15"/>
      <c r="G198" s="15"/>
      <c r="H198" s="14"/>
    </row>
    <row r="199" spans="1:8" ht="28.9" customHeight="1" x14ac:dyDescent="0.2">
      <c r="A199" s="13" t="s">
        <v>0</v>
      </c>
      <c r="B199" s="48"/>
      <c r="C199" s="46"/>
      <c r="D199" s="14" t="s">
        <v>10</v>
      </c>
      <c r="E199" s="15"/>
      <c r="F199" s="15"/>
      <c r="G199" s="15"/>
      <c r="H199" s="14"/>
    </row>
    <row r="200" spans="1:8" ht="14.45" customHeight="1" thickBot="1" x14ac:dyDescent="0.25">
      <c r="A200" s="16" t="s">
        <v>0</v>
      </c>
      <c r="B200" s="49"/>
      <c r="C200" s="47"/>
      <c r="D200" s="17" t="s">
        <v>11</v>
      </c>
      <c r="E200" s="18">
        <f>SUM(E196:E199)</f>
        <v>72000</v>
      </c>
      <c r="F200" s="18">
        <f>SUM(F196:F199)</f>
        <v>72000</v>
      </c>
      <c r="G200" s="18">
        <f>SUM(G196:G199)</f>
        <v>72000</v>
      </c>
      <c r="H200" s="17" t="s">
        <v>0</v>
      </c>
    </row>
    <row r="201" spans="1:8" ht="39.75" customHeight="1" x14ac:dyDescent="0.2">
      <c r="A201" s="9" t="s">
        <v>67</v>
      </c>
      <c r="B201" s="48" t="s">
        <v>70</v>
      </c>
      <c r="C201" s="46" t="s">
        <v>23</v>
      </c>
      <c r="D201" s="10" t="s">
        <v>7</v>
      </c>
      <c r="E201" s="11"/>
      <c r="F201" s="11"/>
      <c r="G201" s="11"/>
      <c r="H201" s="10" t="s">
        <v>0</v>
      </c>
    </row>
    <row r="202" spans="1:8" ht="43.35" customHeight="1" x14ac:dyDescent="0.2">
      <c r="A202" s="13" t="s">
        <v>0</v>
      </c>
      <c r="B202" s="48"/>
      <c r="C202" s="46"/>
      <c r="D202" s="14" t="s">
        <v>8</v>
      </c>
      <c r="E202" s="15"/>
      <c r="F202" s="15"/>
      <c r="G202" s="15"/>
      <c r="H202" s="14" t="s">
        <v>20</v>
      </c>
    </row>
    <row r="203" spans="1:8" ht="28.9" customHeight="1" x14ac:dyDescent="0.2">
      <c r="A203" s="13" t="s">
        <v>0</v>
      </c>
      <c r="B203" s="48"/>
      <c r="C203" s="46"/>
      <c r="D203" s="14" t="s">
        <v>9</v>
      </c>
      <c r="E203" s="15">
        <v>3216653</v>
      </c>
      <c r="F203" s="15">
        <v>1781499</v>
      </c>
      <c r="G203" s="15">
        <v>1787617</v>
      </c>
      <c r="H203" s="14"/>
    </row>
    <row r="204" spans="1:8" ht="28.9" customHeight="1" x14ac:dyDescent="0.2">
      <c r="A204" s="13" t="s">
        <v>0</v>
      </c>
      <c r="B204" s="48"/>
      <c r="C204" s="46"/>
      <c r="D204" s="14" t="s">
        <v>10</v>
      </c>
      <c r="E204" s="15"/>
      <c r="F204" s="15"/>
      <c r="G204" s="15"/>
      <c r="H204" s="14"/>
    </row>
    <row r="205" spans="1:8" ht="14.45" customHeight="1" thickBot="1" x14ac:dyDescent="0.25">
      <c r="A205" s="16" t="s">
        <v>0</v>
      </c>
      <c r="B205" s="49"/>
      <c r="C205" s="47"/>
      <c r="D205" s="17" t="s">
        <v>11</v>
      </c>
      <c r="E205" s="18">
        <f>SUM(E201:E204)</f>
        <v>3216653</v>
      </c>
      <c r="F205" s="18">
        <f>SUM(F201:F204)</f>
        <v>1781499</v>
      </c>
      <c r="G205" s="18">
        <f>SUM(G201:G204)</f>
        <v>1787617</v>
      </c>
      <c r="H205" s="17" t="s">
        <v>0</v>
      </c>
    </row>
    <row r="206" spans="1:8" ht="39.75" customHeight="1" x14ac:dyDescent="0.2">
      <c r="A206" s="19" t="s">
        <v>68</v>
      </c>
      <c r="B206" s="50" t="s">
        <v>87</v>
      </c>
      <c r="C206" s="56" t="s">
        <v>23</v>
      </c>
      <c r="D206" s="20" t="s">
        <v>7</v>
      </c>
      <c r="E206" s="21"/>
      <c r="F206" s="21"/>
      <c r="G206" s="21"/>
      <c r="H206" s="20" t="s">
        <v>0</v>
      </c>
    </row>
    <row r="207" spans="1:8" ht="43.35" customHeight="1" x14ac:dyDescent="0.2">
      <c r="A207" s="13" t="s">
        <v>0</v>
      </c>
      <c r="B207" s="48"/>
      <c r="C207" s="46"/>
      <c r="D207" s="14" t="s">
        <v>8</v>
      </c>
      <c r="E207" s="15"/>
      <c r="F207" s="15"/>
      <c r="G207" s="15"/>
      <c r="H207" s="14" t="s">
        <v>20</v>
      </c>
    </row>
    <row r="208" spans="1:8" ht="28.9" customHeight="1" x14ac:dyDescent="0.2">
      <c r="A208" s="13" t="s">
        <v>0</v>
      </c>
      <c r="B208" s="48"/>
      <c r="C208" s="46"/>
      <c r="D208" s="14" t="s">
        <v>9</v>
      </c>
      <c r="E208" s="15">
        <v>3780562</v>
      </c>
      <c r="F208" s="15">
        <v>962072</v>
      </c>
      <c r="G208" s="15">
        <v>926934</v>
      </c>
      <c r="H208" s="14"/>
    </row>
    <row r="209" spans="1:8" ht="28.9" customHeight="1" x14ac:dyDescent="0.2">
      <c r="A209" s="13" t="s">
        <v>0</v>
      </c>
      <c r="B209" s="48"/>
      <c r="C209" s="46"/>
      <c r="D209" s="14" t="s">
        <v>10</v>
      </c>
      <c r="E209" s="15"/>
      <c r="F209" s="15"/>
      <c r="G209" s="15"/>
      <c r="H209" s="14"/>
    </row>
    <row r="210" spans="1:8" ht="14.45" customHeight="1" thickBot="1" x14ac:dyDescent="0.25">
      <c r="A210" s="16" t="s">
        <v>0</v>
      </c>
      <c r="B210" s="49"/>
      <c r="C210" s="47"/>
      <c r="D210" s="17" t="s">
        <v>11</v>
      </c>
      <c r="E210" s="18">
        <f>SUM(E206:E209)</f>
        <v>3780562</v>
      </c>
      <c r="F210" s="18">
        <f>SUM(F206:F209)</f>
        <v>962072</v>
      </c>
      <c r="G210" s="18">
        <f>SUM(G206:G209)</f>
        <v>926934</v>
      </c>
      <c r="H210" s="17" t="s">
        <v>0</v>
      </c>
    </row>
    <row r="211" spans="1:8" ht="39.75" customHeight="1" x14ac:dyDescent="0.2">
      <c r="A211" s="9" t="s">
        <v>69</v>
      </c>
      <c r="B211" s="48" t="s">
        <v>73</v>
      </c>
      <c r="C211" s="46" t="s">
        <v>23</v>
      </c>
      <c r="D211" s="10" t="s">
        <v>7</v>
      </c>
      <c r="E211" s="11"/>
      <c r="F211" s="11"/>
      <c r="G211" s="11"/>
      <c r="H211" s="10" t="s">
        <v>0</v>
      </c>
    </row>
    <row r="212" spans="1:8" ht="43.35" customHeight="1" x14ac:dyDescent="0.2">
      <c r="A212" s="13" t="s">
        <v>0</v>
      </c>
      <c r="B212" s="48"/>
      <c r="C212" s="46"/>
      <c r="D212" s="14" t="s">
        <v>8</v>
      </c>
      <c r="E212" s="15"/>
      <c r="F212" s="15"/>
      <c r="G212" s="15"/>
      <c r="H212" s="14" t="s">
        <v>20</v>
      </c>
    </row>
    <row r="213" spans="1:8" ht="28.9" customHeight="1" x14ac:dyDescent="0.2">
      <c r="A213" s="13" t="s">
        <v>0</v>
      </c>
      <c r="B213" s="48"/>
      <c r="C213" s="46"/>
      <c r="D213" s="14" t="s">
        <v>9</v>
      </c>
      <c r="E213" s="15">
        <v>3521950</v>
      </c>
      <c r="F213" s="15">
        <v>3077176</v>
      </c>
      <c r="G213" s="15">
        <v>3096158</v>
      </c>
      <c r="H213" s="14"/>
    </row>
    <row r="214" spans="1:8" ht="28.9" customHeight="1" x14ac:dyDescent="0.2">
      <c r="A214" s="13" t="s">
        <v>0</v>
      </c>
      <c r="B214" s="48"/>
      <c r="C214" s="46"/>
      <c r="D214" s="14" t="s">
        <v>10</v>
      </c>
      <c r="E214" s="15"/>
      <c r="F214" s="15"/>
      <c r="G214" s="15"/>
      <c r="H214" s="14"/>
    </row>
    <row r="215" spans="1:8" ht="14.45" customHeight="1" thickBot="1" x14ac:dyDescent="0.25">
      <c r="A215" s="16" t="s">
        <v>0</v>
      </c>
      <c r="B215" s="49"/>
      <c r="C215" s="47"/>
      <c r="D215" s="17" t="s">
        <v>11</v>
      </c>
      <c r="E215" s="18">
        <f>SUM(E211:E214)</f>
        <v>3521950</v>
      </c>
      <c r="F215" s="18">
        <f>SUM(F211:F214)</f>
        <v>3077176</v>
      </c>
      <c r="G215" s="18">
        <f>SUM(G211:G214)</f>
        <v>3096158</v>
      </c>
      <c r="H215" s="17" t="s">
        <v>0</v>
      </c>
    </row>
    <row r="216" spans="1:8" ht="39.75" customHeight="1" x14ac:dyDescent="0.2">
      <c r="A216" s="9" t="s">
        <v>71</v>
      </c>
      <c r="B216" s="48" t="s">
        <v>99</v>
      </c>
      <c r="C216" s="46" t="s">
        <v>23</v>
      </c>
      <c r="D216" s="10" t="s">
        <v>7</v>
      </c>
      <c r="E216" s="11"/>
      <c r="F216" s="11"/>
      <c r="G216" s="11"/>
      <c r="H216" s="10" t="s">
        <v>0</v>
      </c>
    </row>
    <row r="217" spans="1:8" ht="43.35" customHeight="1" x14ac:dyDescent="0.2">
      <c r="A217" s="13" t="s">
        <v>0</v>
      </c>
      <c r="B217" s="48"/>
      <c r="C217" s="46"/>
      <c r="D217" s="14" t="s">
        <v>8</v>
      </c>
      <c r="E217" s="15">
        <v>882875</v>
      </c>
      <c r="F217" s="15">
        <v>1876074</v>
      </c>
      <c r="G217" s="15">
        <v>848151</v>
      </c>
      <c r="H217" s="14" t="s">
        <v>20</v>
      </c>
    </row>
    <row r="218" spans="1:8" ht="28.9" customHeight="1" x14ac:dyDescent="0.2">
      <c r="A218" s="13" t="s">
        <v>0</v>
      </c>
      <c r="B218" s="48"/>
      <c r="C218" s="46"/>
      <c r="D218" s="14" t="s">
        <v>9</v>
      </c>
      <c r="E218" s="15">
        <v>4041</v>
      </c>
      <c r="F218" s="15">
        <v>18950</v>
      </c>
      <c r="G218" s="15">
        <v>8567</v>
      </c>
      <c r="H218" s="14"/>
    </row>
    <row r="219" spans="1:8" ht="28.9" customHeight="1" x14ac:dyDescent="0.2">
      <c r="A219" s="13" t="s">
        <v>0</v>
      </c>
      <c r="B219" s="48"/>
      <c r="C219" s="46"/>
      <c r="D219" s="14" t="s">
        <v>10</v>
      </c>
      <c r="E219" s="15"/>
      <c r="F219" s="15"/>
      <c r="G219" s="15"/>
      <c r="H219" s="14"/>
    </row>
    <row r="220" spans="1:8" ht="14.45" customHeight="1" thickBot="1" x14ac:dyDescent="0.25">
      <c r="A220" s="16" t="s">
        <v>0</v>
      </c>
      <c r="B220" s="49"/>
      <c r="C220" s="47"/>
      <c r="D220" s="17" t="s">
        <v>11</v>
      </c>
      <c r="E220" s="18">
        <f>SUM(E216:E219)</f>
        <v>886916</v>
      </c>
      <c r="F220" s="18">
        <f>SUM(F216:F219)</f>
        <v>1895024</v>
      </c>
      <c r="G220" s="18">
        <f>SUM(G216:G219)</f>
        <v>856718</v>
      </c>
      <c r="H220" s="17" t="s">
        <v>0</v>
      </c>
    </row>
    <row r="221" spans="1:8" ht="39.75" customHeight="1" x14ac:dyDescent="0.2">
      <c r="A221" s="9" t="s">
        <v>72</v>
      </c>
      <c r="B221" s="48" t="s">
        <v>88</v>
      </c>
      <c r="C221" s="46" t="s">
        <v>23</v>
      </c>
      <c r="D221" s="10" t="s">
        <v>7</v>
      </c>
      <c r="E221" s="11"/>
      <c r="F221" s="11"/>
      <c r="G221" s="11"/>
      <c r="H221" s="10" t="s">
        <v>0</v>
      </c>
    </row>
    <row r="222" spans="1:8" ht="43.35" customHeight="1" x14ac:dyDescent="0.2">
      <c r="A222" s="13" t="s">
        <v>0</v>
      </c>
      <c r="B222" s="48"/>
      <c r="C222" s="46"/>
      <c r="D222" s="14" t="s">
        <v>8</v>
      </c>
      <c r="E222" s="15"/>
      <c r="F222" s="15"/>
      <c r="G222" s="15"/>
      <c r="H222" s="14" t="s">
        <v>20</v>
      </c>
    </row>
    <row r="223" spans="1:8" ht="28.9" customHeight="1" x14ac:dyDescent="0.2">
      <c r="A223" s="13" t="s">
        <v>0</v>
      </c>
      <c r="B223" s="48"/>
      <c r="C223" s="46"/>
      <c r="D223" s="14" t="s">
        <v>9</v>
      </c>
      <c r="E223" s="15">
        <v>305000</v>
      </c>
      <c r="F223" s="15">
        <v>322000</v>
      </c>
      <c r="G223" s="15">
        <v>327000</v>
      </c>
      <c r="H223" s="14"/>
    </row>
    <row r="224" spans="1:8" ht="28.9" customHeight="1" x14ac:dyDescent="0.2">
      <c r="A224" s="13" t="s">
        <v>0</v>
      </c>
      <c r="B224" s="48"/>
      <c r="C224" s="46"/>
      <c r="D224" s="14" t="s">
        <v>10</v>
      </c>
      <c r="E224" s="15"/>
      <c r="F224" s="15"/>
      <c r="G224" s="15"/>
      <c r="H224" s="14"/>
    </row>
    <row r="225" spans="1:8" ht="14.45" customHeight="1" thickBot="1" x14ac:dyDescent="0.25">
      <c r="A225" s="16" t="s">
        <v>0</v>
      </c>
      <c r="B225" s="49"/>
      <c r="C225" s="47"/>
      <c r="D225" s="17" t="s">
        <v>11</v>
      </c>
      <c r="E225" s="18">
        <f>SUM(E221:E224)</f>
        <v>305000</v>
      </c>
      <c r="F225" s="18">
        <f>SUM(F221:F224)</f>
        <v>322000</v>
      </c>
      <c r="G225" s="18">
        <f>SUM(G221:G224)</f>
        <v>327000</v>
      </c>
      <c r="H225" s="17" t="s">
        <v>0</v>
      </c>
    </row>
    <row r="226" spans="1:8" ht="39.75" customHeight="1" x14ac:dyDescent="0.2">
      <c r="A226" s="9" t="s">
        <v>74</v>
      </c>
      <c r="B226" s="48" t="s">
        <v>76</v>
      </c>
      <c r="C226" s="46" t="s">
        <v>23</v>
      </c>
      <c r="D226" s="10" t="s">
        <v>7</v>
      </c>
      <c r="E226" s="11">
        <v>10676914</v>
      </c>
      <c r="F226" s="11">
        <v>7115819</v>
      </c>
      <c r="G226" s="11">
        <v>8341596</v>
      </c>
      <c r="H226" s="10" t="s">
        <v>0</v>
      </c>
    </row>
    <row r="227" spans="1:8" ht="43.35" customHeight="1" x14ac:dyDescent="0.2">
      <c r="A227" s="13" t="s">
        <v>0</v>
      </c>
      <c r="B227" s="48"/>
      <c r="C227" s="46"/>
      <c r="D227" s="14" t="s">
        <v>8</v>
      </c>
      <c r="E227" s="15"/>
      <c r="F227" s="15"/>
      <c r="G227" s="15"/>
      <c r="H227" s="14" t="s">
        <v>20</v>
      </c>
    </row>
    <row r="228" spans="1:8" ht="28.9" customHeight="1" x14ac:dyDescent="0.2">
      <c r="A228" s="13" t="s">
        <v>0</v>
      </c>
      <c r="B228" s="48"/>
      <c r="C228" s="46"/>
      <c r="D228" s="14" t="s">
        <v>9</v>
      </c>
      <c r="E228" s="15">
        <v>12037727.98</v>
      </c>
      <c r="F228" s="15">
        <v>7435282</v>
      </c>
      <c r="G228" s="15">
        <v>7890624</v>
      </c>
      <c r="H228" s="14"/>
    </row>
    <row r="229" spans="1:8" ht="28.9" customHeight="1" x14ac:dyDescent="0.2">
      <c r="A229" s="13" t="s">
        <v>0</v>
      </c>
      <c r="B229" s="48"/>
      <c r="C229" s="46"/>
      <c r="D229" s="14" t="s">
        <v>10</v>
      </c>
      <c r="E229" s="15"/>
      <c r="F229" s="15"/>
      <c r="G229" s="15"/>
      <c r="H229" s="14"/>
    </row>
    <row r="230" spans="1:8" ht="14.45" customHeight="1" thickBot="1" x14ac:dyDescent="0.25">
      <c r="A230" s="16" t="s">
        <v>0</v>
      </c>
      <c r="B230" s="49"/>
      <c r="C230" s="47"/>
      <c r="D230" s="17" t="s">
        <v>11</v>
      </c>
      <c r="E230" s="18">
        <f>E226+E227+E228+E229</f>
        <v>22714641.98</v>
      </c>
      <c r="F230" s="18">
        <f>SUM(F226:F229)</f>
        <v>14551101</v>
      </c>
      <c r="G230" s="18">
        <f>SUM(G226:G229)</f>
        <v>16232220</v>
      </c>
      <c r="H230" s="17" t="s">
        <v>0</v>
      </c>
    </row>
    <row r="231" spans="1:8" ht="39.75" customHeight="1" x14ac:dyDescent="0.2">
      <c r="A231" s="9" t="s">
        <v>75</v>
      </c>
      <c r="B231" s="48" t="s">
        <v>77</v>
      </c>
      <c r="C231" s="46" t="s">
        <v>23</v>
      </c>
      <c r="D231" s="10" t="s">
        <v>7</v>
      </c>
      <c r="E231" s="11">
        <v>13092.55</v>
      </c>
      <c r="F231" s="11">
        <v>13092.55</v>
      </c>
      <c r="G231" s="11">
        <v>13092.55</v>
      </c>
      <c r="H231" s="10" t="s">
        <v>0</v>
      </c>
    </row>
    <row r="232" spans="1:8" ht="43.35" customHeight="1" x14ac:dyDescent="0.2">
      <c r="A232" s="13" t="s">
        <v>0</v>
      </c>
      <c r="B232" s="48"/>
      <c r="C232" s="46"/>
      <c r="D232" s="14" t="s">
        <v>8</v>
      </c>
      <c r="E232" s="15"/>
      <c r="F232" s="15"/>
      <c r="G232" s="15"/>
      <c r="H232" s="14" t="s">
        <v>20</v>
      </c>
    </row>
    <row r="233" spans="1:8" ht="28.9" customHeight="1" x14ac:dyDescent="0.2">
      <c r="A233" s="13" t="s">
        <v>0</v>
      </c>
      <c r="B233" s="48"/>
      <c r="C233" s="46"/>
      <c r="D233" s="14" t="s">
        <v>9</v>
      </c>
      <c r="E233" s="15"/>
      <c r="F233" s="15"/>
      <c r="G233" s="15"/>
      <c r="H233" s="14"/>
    </row>
    <row r="234" spans="1:8" ht="28.9" customHeight="1" x14ac:dyDescent="0.2">
      <c r="A234" s="13" t="s">
        <v>0</v>
      </c>
      <c r="B234" s="48"/>
      <c r="C234" s="46"/>
      <c r="D234" s="14" t="s">
        <v>10</v>
      </c>
      <c r="E234" s="15"/>
      <c r="F234" s="15"/>
      <c r="G234" s="15"/>
      <c r="H234" s="14"/>
    </row>
    <row r="235" spans="1:8" ht="14.45" customHeight="1" thickBot="1" x14ac:dyDescent="0.25">
      <c r="A235" s="16" t="s">
        <v>0</v>
      </c>
      <c r="B235" s="49"/>
      <c r="C235" s="47"/>
      <c r="D235" s="17" t="s">
        <v>11</v>
      </c>
      <c r="E235" s="18">
        <f>SUM(E231:E234)</f>
        <v>13092.55</v>
      </c>
      <c r="F235" s="18">
        <f>SUM(F231:F234)</f>
        <v>13092.55</v>
      </c>
      <c r="G235" s="18">
        <f>SUM(G231:G234)</f>
        <v>13092.55</v>
      </c>
      <c r="H235" s="17" t="s">
        <v>0</v>
      </c>
    </row>
    <row r="236" spans="1:8" ht="39.75" customHeight="1" x14ac:dyDescent="0.2">
      <c r="A236" s="9" t="s">
        <v>100</v>
      </c>
      <c r="B236" s="48" t="s">
        <v>101</v>
      </c>
      <c r="C236" s="46" t="s">
        <v>23</v>
      </c>
      <c r="D236" s="10" t="s">
        <v>7</v>
      </c>
      <c r="E236" s="11">
        <v>3010202</v>
      </c>
      <c r="F236" s="11"/>
      <c r="G236" s="11"/>
      <c r="H236" s="10" t="s">
        <v>0</v>
      </c>
    </row>
    <row r="237" spans="1:8" ht="43.35" customHeight="1" x14ac:dyDescent="0.2">
      <c r="A237" s="13" t="s">
        <v>0</v>
      </c>
      <c r="B237" s="48"/>
      <c r="C237" s="46"/>
      <c r="D237" s="14" t="s">
        <v>8</v>
      </c>
      <c r="E237" s="15"/>
      <c r="F237" s="15"/>
      <c r="G237" s="15"/>
      <c r="H237" s="14" t="s">
        <v>20</v>
      </c>
    </row>
    <row r="238" spans="1:8" ht="28.9" customHeight="1" x14ac:dyDescent="0.2">
      <c r="A238" s="13" t="s">
        <v>0</v>
      </c>
      <c r="B238" s="48"/>
      <c r="C238" s="46"/>
      <c r="D238" s="14" t="s">
        <v>9</v>
      </c>
      <c r="E238" s="15">
        <v>180000</v>
      </c>
      <c r="F238" s="15"/>
      <c r="G238" s="15"/>
      <c r="H238" s="14"/>
    </row>
    <row r="239" spans="1:8" ht="28.9" customHeight="1" x14ac:dyDescent="0.2">
      <c r="A239" s="13" t="s">
        <v>0</v>
      </c>
      <c r="B239" s="48"/>
      <c r="C239" s="46"/>
      <c r="D239" s="14" t="s">
        <v>10</v>
      </c>
      <c r="E239" s="15"/>
      <c r="F239" s="15"/>
      <c r="G239" s="15"/>
      <c r="H239" s="14"/>
    </row>
    <row r="240" spans="1:8" ht="14.45" customHeight="1" thickBot="1" x14ac:dyDescent="0.25">
      <c r="A240" s="16" t="s">
        <v>0</v>
      </c>
      <c r="B240" s="49"/>
      <c r="C240" s="47"/>
      <c r="D240" s="17" t="s">
        <v>11</v>
      </c>
      <c r="E240" s="18">
        <f>SUM(E236:E239)</f>
        <v>3190202</v>
      </c>
      <c r="F240" s="18">
        <f>SUM(F236:F239)</f>
        <v>0</v>
      </c>
      <c r="G240" s="18">
        <f>SUM(G236:G239)</f>
        <v>0</v>
      </c>
      <c r="H240" s="17" t="s">
        <v>0</v>
      </c>
    </row>
    <row r="241" spans="1:8" ht="39.75" customHeight="1" x14ac:dyDescent="0.2">
      <c r="A241" s="9" t="s">
        <v>107</v>
      </c>
      <c r="B241" s="48" t="s">
        <v>108</v>
      </c>
      <c r="C241" s="46" t="s">
        <v>23</v>
      </c>
      <c r="D241" s="10" t="s">
        <v>7</v>
      </c>
      <c r="E241" s="11"/>
      <c r="F241" s="11"/>
      <c r="G241" s="11"/>
      <c r="H241" s="10" t="s">
        <v>0</v>
      </c>
    </row>
    <row r="242" spans="1:8" ht="43.35" customHeight="1" x14ac:dyDescent="0.2">
      <c r="A242" s="13" t="s">
        <v>0</v>
      </c>
      <c r="B242" s="48"/>
      <c r="C242" s="46"/>
      <c r="D242" s="14" t="s">
        <v>8</v>
      </c>
      <c r="E242" s="15"/>
      <c r="F242" s="15"/>
      <c r="G242" s="15"/>
      <c r="H242" s="14" t="s">
        <v>20</v>
      </c>
    </row>
    <row r="243" spans="1:8" ht="28.9" customHeight="1" x14ac:dyDescent="0.2">
      <c r="A243" s="13" t="s">
        <v>0</v>
      </c>
      <c r="B243" s="48"/>
      <c r="C243" s="46"/>
      <c r="D243" s="14" t="s">
        <v>9</v>
      </c>
      <c r="E243" s="15">
        <v>15000</v>
      </c>
      <c r="F243" s="15"/>
      <c r="G243" s="15"/>
      <c r="H243" s="14"/>
    </row>
    <row r="244" spans="1:8" ht="28.9" customHeight="1" x14ac:dyDescent="0.2">
      <c r="A244" s="13" t="s">
        <v>0</v>
      </c>
      <c r="B244" s="48"/>
      <c r="C244" s="46"/>
      <c r="D244" s="14" t="s">
        <v>10</v>
      </c>
      <c r="E244" s="15"/>
      <c r="F244" s="15"/>
      <c r="G244" s="15"/>
      <c r="H244" s="14"/>
    </row>
    <row r="245" spans="1:8" ht="14.45" customHeight="1" thickBot="1" x14ac:dyDescent="0.25">
      <c r="A245" s="16" t="s">
        <v>0</v>
      </c>
      <c r="B245" s="49"/>
      <c r="C245" s="47"/>
      <c r="D245" s="17" t="s">
        <v>11</v>
      </c>
      <c r="E245" s="18">
        <f>SUM(E241:E244)</f>
        <v>15000</v>
      </c>
      <c r="F245" s="18">
        <f>SUM(F241:F244)</f>
        <v>0</v>
      </c>
      <c r="G245" s="18">
        <f>SUM(G241:G244)</f>
        <v>0</v>
      </c>
      <c r="H245" s="17" t="s">
        <v>0</v>
      </c>
    </row>
    <row r="246" spans="1:8" ht="39.75" customHeight="1" x14ac:dyDescent="0.2">
      <c r="A246" s="9" t="s">
        <v>109</v>
      </c>
      <c r="B246" s="48" t="s">
        <v>111</v>
      </c>
      <c r="C246" s="46" t="s">
        <v>23</v>
      </c>
      <c r="D246" s="10" t="s">
        <v>7</v>
      </c>
      <c r="E246" s="11">
        <v>74592</v>
      </c>
      <c r="F246" s="11"/>
      <c r="G246" s="11"/>
      <c r="H246" s="10" t="s">
        <v>0</v>
      </c>
    </row>
    <row r="247" spans="1:8" ht="43.35" customHeight="1" x14ac:dyDescent="0.2">
      <c r="A247" s="13" t="s">
        <v>0</v>
      </c>
      <c r="B247" s="48"/>
      <c r="C247" s="46"/>
      <c r="D247" s="14" t="s">
        <v>8</v>
      </c>
      <c r="E247" s="15"/>
      <c r="F247" s="15"/>
      <c r="G247" s="15"/>
      <c r="H247" s="14" t="s">
        <v>20</v>
      </c>
    </row>
    <row r="248" spans="1:8" ht="28.9" customHeight="1" x14ac:dyDescent="0.2">
      <c r="A248" s="13" t="s">
        <v>0</v>
      </c>
      <c r="B248" s="48"/>
      <c r="C248" s="46"/>
      <c r="D248" s="14" t="s">
        <v>9</v>
      </c>
      <c r="E248" s="15">
        <v>4762</v>
      </c>
      <c r="F248" s="15"/>
      <c r="G248" s="15"/>
      <c r="H248" s="14"/>
    </row>
    <row r="249" spans="1:8" ht="28.9" customHeight="1" x14ac:dyDescent="0.2">
      <c r="A249" s="13" t="s">
        <v>0</v>
      </c>
      <c r="B249" s="48"/>
      <c r="C249" s="46"/>
      <c r="D249" s="14" t="s">
        <v>10</v>
      </c>
      <c r="E249" s="15"/>
      <c r="F249" s="15"/>
      <c r="G249" s="15"/>
      <c r="H249" s="14"/>
    </row>
    <row r="250" spans="1:8" ht="14.45" customHeight="1" thickBot="1" x14ac:dyDescent="0.25">
      <c r="A250" s="16" t="s">
        <v>0</v>
      </c>
      <c r="B250" s="49"/>
      <c r="C250" s="47"/>
      <c r="D250" s="17" t="s">
        <v>11</v>
      </c>
      <c r="E250" s="18">
        <f>SUM(E246:E249)</f>
        <v>79354</v>
      </c>
      <c r="F250" s="18">
        <f>SUM(F246:F249)</f>
        <v>0</v>
      </c>
      <c r="G250" s="18">
        <f>SUM(G246:G249)</f>
        <v>0</v>
      </c>
      <c r="H250" s="17" t="s">
        <v>0</v>
      </c>
    </row>
    <row r="251" spans="1:8" ht="39.75" customHeight="1" x14ac:dyDescent="0.2">
      <c r="A251" s="9" t="s">
        <v>110</v>
      </c>
      <c r="B251" s="48" t="s">
        <v>112</v>
      </c>
      <c r="C251" s="46" t="s">
        <v>23</v>
      </c>
      <c r="D251" s="10" t="s">
        <v>7</v>
      </c>
      <c r="E251" s="11">
        <v>2000000</v>
      </c>
      <c r="F251" s="11"/>
      <c r="G251" s="11"/>
      <c r="H251" s="10" t="s">
        <v>0</v>
      </c>
    </row>
    <row r="252" spans="1:8" ht="43.35" customHeight="1" x14ac:dyDescent="0.2">
      <c r="A252" s="13" t="s">
        <v>0</v>
      </c>
      <c r="B252" s="48"/>
      <c r="C252" s="46"/>
      <c r="D252" s="14" t="s">
        <v>8</v>
      </c>
      <c r="E252" s="15"/>
      <c r="F252" s="15"/>
      <c r="G252" s="15"/>
      <c r="H252" s="14" t="s">
        <v>20</v>
      </c>
    </row>
    <row r="253" spans="1:8" ht="28.9" customHeight="1" x14ac:dyDescent="0.2">
      <c r="A253" s="13" t="s">
        <v>0</v>
      </c>
      <c r="B253" s="48"/>
      <c r="C253" s="46"/>
      <c r="D253" s="14" t="s">
        <v>9</v>
      </c>
      <c r="E253" s="15">
        <v>127660</v>
      </c>
      <c r="F253" s="15"/>
      <c r="G253" s="15"/>
      <c r="H253" s="14"/>
    </row>
    <row r="254" spans="1:8" ht="28.9" customHeight="1" x14ac:dyDescent="0.2">
      <c r="A254" s="13" t="s">
        <v>0</v>
      </c>
      <c r="B254" s="48"/>
      <c r="C254" s="46"/>
      <c r="D254" s="14" t="s">
        <v>10</v>
      </c>
      <c r="E254" s="15"/>
      <c r="F254" s="15"/>
      <c r="G254" s="15"/>
      <c r="H254" s="14"/>
    </row>
    <row r="255" spans="1:8" ht="14.45" customHeight="1" thickBot="1" x14ac:dyDescent="0.25">
      <c r="A255" s="16" t="s">
        <v>0</v>
      </c>
      <c r="B255" s="49"/>
      <c r="C255" s="47"/>
      <c r="D255" s="17" t="s">
        <v>11</v>
      </c>
      <c r="E255" s="18">
        <f>SUM(E251:E254)</f>
        <v>2127660</v>
      </c>
      <c r="F255" s="18">
        <f>SUM(F251:F254)</f>
        <v>0</v>
      </c>
      <c r="G255" s="18">
        <f>SUM(G251:G254)</f>
        <v>0</v>
      </c>
      <c r="H255" s="17" t="s">
        <v>0</v>
      </c>
    </row>
    <row r="256" spans="1:8" ht="39.75" customHeight="1" x14ac:dyDescent="0.2">
      <c r="A256" s="9" t="s">
        <v>113</v>
      </c>
      <c r="B256" s="48" t="s">
        <v>114</v>
      </c>
      <c r="C256" s="46" t="s">
        <v>23</v>
      </c>
      <c r="D256" s="10" t="s">
        <v>7</v>
      </c>
      <c r="E256" s="11">
        <v>110122</v>
      </c>
      <c r="F256" s="11"/>
      <c r="G256" s="11"/>
      <c r="H256" s="10" t="s">
        <v>0</v>
      </c>
    </row>
    <row r="257" spans="1:8" ht="43.35" customHeight="1" x14ac:dyDescent="0.2">
      <c r="A257" s="13" t="s">
        <v>0</v>
      </c>
      <c r="B257" s="48"/>
      <c r="C257" s="46"/>
      <c r="D257" s="14" t="s">
        <v>8</v>
      </c>
      <c r="E257" s="15"/>
      <c r="F257" s="15"/>
      <c r="G257" s="15"/>
      <c r="H257" s="14" t="s">
        <v>20</v>
      </c>
    </row>
    <row r="258" spans="1:8" ht="28.9" customHeight="1" x14ac:dyDescent="0.2">
      <c r="A258" s="13" t="s">
        <v>0</v>
      </c>
      <c r="B258" s="48"/>
      <c r="C258" s="46"/>
      <c r="D258" s="14" t="s">
        <v>9</v>
      </c>
      <c r="E258" s="15"/>
      <c r="F258" s="15"/>
      <c r="G258" s="15"/>
      <c r="H258" s="14"/>
    </row>
    <row r="259" spans="1:8" ht="28.9" customHeight="1" x14ac:dyDescent="0.2">
      <c r="A259" s="13" t="s">
        <v>0</v>
      </c>
      <c r="B259" s="48"/>
      <c r="C259" s="46"/>
      <c r="D259" s="14" t="s">
        <v>10</v>
      </c>
      <c r="E259" s="15"/>
      <c r="F259" s="15"/>
      <c r="G259" s="15"/>
      <c r="H259" s="14"/>
    </row>
    <row r="260" spans="1:8" ht="14.45" customHeight="1" thickBot="1" x14ac:dyDescent="0.25">
      <c r="A260" s="16" t="s">
        <v>0</v>
      </c>
      <c r="B260" s="49"/>
      <c r="C260" s="47"/>
      <c r="D260" s="17" t="s">
        <v>11</v>
      </c>
      <c r="E260" s="18">
        <f>SUM(E256:E259)</f>
        <v>110122</v>
      </c>
      <c r="F260" s="18">
        <f>SUM(F256:F259)</f>
        <v>0</v>
      </c>
      <c r="G260" s="18">
        <f>SUM(G256:G259)</f>
        <v>0</v>
      </c>
      <c r="H260" s="17" t="s">
        <v>0</v>
      </c>
    </row>
  </sheetData>
  <mergeCells count="103">
    <mergeCell ref="B256:B260"/>
    <mergeCell ref="C256:C260"/>
    <mergeCell ref="B241:B245"/>
    <mergeCell ref="C241:C245"/>
    <mergeCell ref="B246:B250"/>
    <mergeCell ref="C246:C250"/>
    <mergeCell ref="B251:B255"/>
    <mergeCell ref="C251:C255"/>
    <mergeCell ref="B236:B240"/>
    <mergeCell ref="C236:C240"/>
    <mergeCell ref="B231:B235"/>
    <mergeCell ref="C231:C235"/>
    <mergeCell ref="B181:B185"/>
    <mergeCell ref="C181:C185"/>
    <mergeCell ref="B186:B190"/>
    <mergeCell ref="C186:C190"/>
    <mergeCell ref="B191:B195"/>
    <mergeCell ref="C191:C195"/>
    <mergeCell ref="B226:B230"/>
    <mergeCell ref="C226:C230"/>
    <mergeCell ref="B211:B215"/>
    <mergeCell ref="C211:C215"/>
    <mergeCell ref="B216:B220"/>
    <mergeCell ref="C216:C220"/>
    <mergeCell ref="B221:B225"/>
    <mergeCell ref="C221:C22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C11:C15"/>
    <mergeCell ref="C16:C20"/>
    <mergeCell ref="C46:C50"/>
    <mergeCell ref="C41:C45"/>
    <mergeCell ref="C26:C30"/>
    <mergeCell ref="C21:C25"/>
    <mergeCell ref="C66:C70"/>
    <mergeCell ref="B66:B70"/>
    <mergeCell ref="B71:B75"/>
    <mergeCell ref="C71:C75"/>
    <mergeCell ref="C32:C36"/>
    <mergeCell ref="C51:C55"/>
    <mergeCell ref="C56:C60"/>
    <mergeCell ref="C61:C65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C131:C135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C136:C140"/>
    <mergeCell ref="B141:B145"/>
    <mergeCell ref="C141:C145"/>
    <mergeCell ref="B156:B160"/>
    <mergeCell ref="C156:C160"/>
    <mergeCell ref="B146:B150"/>
    <mergeCell ref="C146:C150"/>
    <mergeCell ref="B151:B155"/>
    <mergeCell ref="C151:C155"/>
    <mergeCell ref="C116:C120"/>
    <mergeCell ref="B121:B125"/>
    <mergeCell ref="C121:C125"/>
    <mergeCell ref="B126:B130"/>
    <mergeCell ref="C126:C130"/>
    <mergeCell ref="B16:B20"/>
    <mergeCell ref="B6:B10"/>
    <mergeCell ref="B11:B15"/>
    <mergeCell ref="B196:B200"/>
    <mergeCell ref="B171:B175"/>
    <mergeCell ref="B176:B180"/>
    <mergeCell ref="B136:B140"/>
    <mergeCell ref="B111:B115"/>
    <mergeCell ref="B61:B65"/>
    <mergeCell ref="B51:B55"/>
    <mergeCell ref="B116:B120"/>
    <mergeCell ref="B131:B135"/>
    <mergeCell ref="B161:B165"/>
    <mergeCell ref="B166:B170"/>
    <mergeCell ref="B27:B31"/>
    <mergeCell ref="C111:C115"/>
    <mergeCell ref="B91:B95"/>
    <mergeCell ref="C91:C95"/>
    <mergeCell ref="B76:B80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2020-04-30T11:37:31Z</dcterms:modified>
</cp:coreProperties>
</file>