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D47D47D-6408-47DA-B3B7-BDBA825C8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1" sheetId="1" r:id="rId1"/>
  </sheets>
  <definedNames>
    <definedName name="_xlnm.Print_Titles" localSheetId="0">Table1!$5:$6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E12" i="1"/>
  <c r="F13" i="1"/>
  <c r="G13" i="1"/>
  <c r="E13" i="1"/>
  <c r="F14" i="1"/>
  <c r="G14" i="1"/>
  <c r="E14" i="1"/>
  <c r="G282" i="1"/>
  <c r="F282" i="1"/>
  <c r="E282" i="1"/>
  <c r="F112" i="1"/>
  <c r="G112" i="1"/>
  <c r="F114" i="1"/>
  <c r="G114" i="1"/>
  <c r="E114" i="1"/>
  <c r="E112" i="1"/>
  <c r="G126" i="1"/>
  <c r="F126" i="1"/>
  <c r="E126" i="1"/>
  <c r="G121" i="1"/>
  <c r="F121" i="1"/>
  <c r="E121" i="1"/>
  <c r="E92" i="1"/>
  <c r="F92" i="1"/>
  <c r="G92" i="1"/>
  <c r="E94" i="1"/>
  <c r="F94" i="1"/>
  <c r="G94" i="1"/>
  <c r="G287" i="1" l="1"/>
  <c r="F287" i="1"/>
  <c r="E287" i="1"/>
  <c r="E165" i="1" l="1"/>
  <c r="F233" i="1" l="1"/>
  <c r="G233" i="1"/>
  <c r="F234" i="1"/>
  <c r="G234" i="1"/>
  <c r="F236" i="1"/>
  <c r="E234" i="1"/>
  <c r="E236" i="1"/>
  <c r="E233" i="1"/>
  <c r="E262" i="1"/>
  <c r="F262" i="1"/>
  <c r="G262" i="1"/>
  <c r="E164" i="1" l="1"/>
  <c r="E61" i="1" l="1"/>
  <c r="F61" i="1"/>
  <c r="G61" i="1"/>
  <c r="F165" i="1" l="1"/>
  <c r="G165" i="1"/>
  <c r="G277" i="1" l="1"/>
  <c r="F277" i="1"/>
  <c r="E277" i="1"/>
  <c r="E150" i="1"/>
  <c r="E9" i="1" s="1"/>
  <c r="F184" i="1" l="1"/>
  <c r="G184" i="1"/>
  <c r="E184" i="1"/>
  <c r="E217" i="1" l="1"/>
  <c r="E267" i="1" l="1"/>
  <c r="F267" i="1"/>
  <c r="G267" i="1"/>
  <c r="G272" i="1" l="1"/>
  <c r="F272" i="1"/>
  <c r="E272" i="1"/>
  <c r="G237" i="1" l="1"/>
  <c r="F237" i="1"/>
  <c r="E237" i="1"/>
  <c r="F183" i="1"/>
  <c r="G183" i="1"/>
  <c r="E183" i="1"/>
  <c r="F163" i="1"/>
  <c r="G163" i="1"/>
  <c r="E163" i="1"/>
  <c r="F150" i="1"/>
  <c r="F9" i="1" s="1"/>
  <c r="G150" i="1"/>
  <c r="G9" i="1" s="1"/>
  <c r="F149" i="1"/>
  <c r="G149" i="1"/>
  <c r="E149" i="1"/>
  <c r="F148" i="1"/>
  <c r="F7" i="1" s="1"/>
  <c r="G148" i="1"/>
  <c r="G7" i="1" s="1"/>
  <c r="E148" i="1"/>
  <c r="E7" i="1" l="1"/>
  <c r="F129" i="1"/>
  <c r="F8" i="1" s="1"/>
  <c r="G129" i="1"/>
  <c r="G8" i="1" s="1"/>
  <c r="F131" i="1"/>
  <c r="G131" i="1"/>
  <c r="E131" i="1"/>
  <c r="E129" i="1"/>
  <c r="E8" i="1" s="1"/>
  <c r="G142" i="1"/>
  <c r="F142" i="1"/>
  <c r="E142" i="1"/>
  <c r="G137" i="1"/>
  <c r="F137" i="1"/>
  <c r="E137" i="1"/>
  <c r="G232" i="1"/>
  <c r="F232" i="1"/>
  <c r="E232" i="1"/>
  <c r="G227" i="1"/>
  <c r="F227" i="1"/>
  <c r="E227" i="1"/>
  <c r="G26" i="1" l="1"/>
  <c r="F26" i="1"/>
  <c r="E26" i="1"/>
  <c r="E192" i="1"/>
  <c r="E197" i="1"/>
  <c r="E202" i="1"/>
  <c r="E207" i="1"/>
  <c r="E212" i="1"/>
  <c r="E222" i="1"/>
  <c r="G222" i="1"/>
  <c r="F222" i="1"/>
  <c r="G217" i="1"/>
  <c r="F217" i="1"/>
  <c r="G212" i="1"/>
  <c r="F212" i="1"/>
  <c r="G207" i="1"/>
  <c r="F207" i="1"/>
  <c r="G202" i="1"/>
  <c r="F202" i="1"/>
  <c r="G197" i="1"/>
  <c r="F197" i="1"/>
  <c r="G192" i="1"/>
  <c r="F192" i="1"/>
  <c r="G187" i="1"/>
  <c r="F187" i="1"/>
  <c r="E187" i="1"/>
  <c r="G182" i="1"/>
  <c r="F182" i="1"/>
  <c r="E182" i="1"/>
  <c r="G177" i="1"/>
  <c r="F177" i="1"/>
  <c r="E177" i="1"/>
  <c r="G172" i="1"/>
  <c r="F172" i="1"/>
  <c r="E172" i="1"/>
  <c r="G167" i="1"/>
  <c r="F167" i="1"/>
  <c r="E167" i="1"/>
  <c r="G162" i="1"/>
  <c r="F162" i="1"/>
  <c r="E162" i="1"/>
  <c r="G157" i="1"/>
  <c r="F157" i="1"/>
  <c r="E157" i="1"/>
  <c r="G152" i="1"/>
  <c r="F152" i="1"/>
  <c r="E152" i="1"/>
  <c r="G147" i="1"/>
  <c r="F147" i="1"/>
  <c r="E147" i="1"/>
  <c r="G132" i="1"/>
  <c r="F132" i="1"/>
  <c r="E132" i="1"/>
  <c r="G116" i="1"/>
  <c r="F116" i="1"/>
  <c r="E116" i="1"/>
  <c r="G111" i="1"/>
  <c r="F111" i="1"/>
  <c r="E111" i="1"/>
  <c r="G106" i="1"/>
  <c r="F106" i="1"/>
  <c r="E106" i="1"/>
  <c r="G101" i="1"/>
  <c r="F101" i="1"/>
  <c r="E101" i="1"/>
  <c r="G96" i="1"/>
  <c r="F96" i="1"/>
  <c r="E96" i="1"/>
  <c r="G91" i="1"/>
  <c r="F91" i="1"/>
  <c r="E91" i="1"/>
  <c r="G86" i="1"/>
  <c r="F86" i="1"/>
  <c r="E86" i="1"/>
  <c r="G81" i="1"/>
  <c r="F81" i="1"/>
  <c r="E81" i="1"/>
  <c r="G76" i="1"/>
  <c r="F76" i="1"/>
  <c r="E76" i="1"/>
  <c r="G71" i="1"/>
  <c r="F71" i="1"/>
  <c r="E71" i="1"/>
  <c r="G66" i="1"/>
  <c r="F66" i="1"/>
  <c r="E66" i="1"/>
  <c r="G56" i="1"/>
  <c r="F56" i="1"/>
  <c r="E56" i="1"/>
  <c r="G46" i="1"/>
  <c r="F46" i="1"/>
  <c r="E46" i="1"/>
  <c r="G36" i="1"/>
  <c r="F36" i="1"/>
  <c r="E36" i="1"/>
  <c r="G30" i="1"/>
  <c r="G10" i="1" s="1"/>
  <c r="F30" i="1"/>
  <c r="F10" i="1" s="1"/>
  <c r="E30" i="1"/>
  <c r="E10" i="1" s="1"/>
  <c r="F21" i="1"/>
  <c r="G21" i="1"/>
  <c r="E21" i="1"/>
  <c r="F31" i="1" l="1"/>
  <c r="F11" i="1"/>
  <c r="G31" i="1"/>
  <c r="G11" i="1"/>
  <c r="E11" i="1"/>
  <c r="E31" i="1"/>
  <c r="G41" i="1"/>
  <c r="F41" i="1"/>
  <c r="E41" i="1"/>
  <c r="E16" i="1"/>
  <c r="G16" i="1"/>
  <c r="F16" i="1"/>
</calcChain>
</file>

<file path=xl/sharedStrings.xml><?xml version="1.0" encoding="utf-8"?>
<sst xmlns="http://schemas.openxmlformats.org/spreadsheetml/2006/main" count="633" uniqueCount="112">
  <si>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</si>
  <si>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</si>
  <si>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</si>
  <si>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</si>
  <si>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</si>
  <si>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</si>
  <si>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</si>
  <si>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</si>
  <si>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</si>
  <si>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</si>
  <si>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</si>
  <si>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</si>
  <si>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</si>
  <si>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</si>
  <si>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</si>
  <si>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План реализации муниципальной программы</t>
  </si>
  <si>
    <t>администрация Жирятинского района</t>
  </si>
  <si>
    <t>Обеспечение деятельности главы местной администрации (исполнительно- распорядительного органа муниципального образования)</t>
  </si>
  <si>
    <t>6.</t>
  </si>
  <si>
    <t>7.</t>
  </si>
  <si>
    <t>Выплаты пенсии за выслугу лет лицам, замещавшим должности муниципальной службы</t>
  </si>
  <si>
    <t>8.</t>
  </si>
  <si>
    <t>9.</t>
  </si>
  <si>
    <t>10.</t>
  </si>
  <si>
    <t>Социальные выплаты лицам, удостоенным звания почетного гражданина муниципального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</si>
  <si>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</si>
  <si>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12.</t>
  </si>
  <si>
    <t>13.</t>
  </si>
  <si>
    <t>14.</t>
  </si>
  <si>
    <t>Единые дежурно-диспетчерские службы</t>
  </si>
  <si>
    <t>15.</t>
  </si>
  <si>
    <t>16.</t>
  </si>
  <si>
    <t>Осуществление первичного воинского учета на территориях, где отсутствуют военные комиссариаты</t>
  </si>
  <si>
    <t>17.</t>
  </si>
  <si>
    <t>18.</t>
  </si>
  <si>
    <t>Подготовка объектов ЖКХ к зиме</t>
  </si>
  <si>
    <t>19.</t>
  </si>
  <si>
    <t>20.</t>
  </si>
  <si>
    <t>21.</t>
  </si>
  <si>
    <t>Повышение энергетической эффективности и обеспечение энергосбережения</t>
  </si>
  <si>
    <t>22.</t>
  </si>
  <si>
    <t>Эксплуатация и содержание имущества казны муниципального образования</t>
  </si>
  <si>
    <t>23.</t>
  </si>
  <si>
    <t>24.</t>
  </si>
  <si>
    <t>25.</t>
  </si>
  <si>
    <t>Мероприятия по работе с семьей, детьми и молодежью</t>
  </si>
  <si>
    <t>26.</t>
  </si>
  <si>
    <t>Профилактика безнадзорности и правонарушений несовершеннолетних</t>
  </si>
  <si>
    <t>27.</t>
  </si>
  <si>
    <t>Мероприятия по развитию физической культуры и спорта</t>
  </si>
  <si>
    <t>28.</t>
  </si>
  <si>
    <t>Библиотеки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</si>
  <si>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</si>
  <si>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дорожного хозяйства</t>
  </si>
  <si>
    <t>3.</t>
  </si>
  <si>
    <t>4.</t>
  </si>
  <si>
    <t>5.</t>
  </si>
  <si>
    <t>Противодействие злоупотреблению наркотиками и их незаконному обороту</t>
  </si>
  <si>
    <t>Дворцы и дома культуры, клубы, выставочные залы</t>
  </si>
  <si>
    <t>Руководство и управление в сфере установленных функций органов местного самоуправления</t>
  </si>
  <si>
    <t xml:space="preserve">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правонарушений </t>
  </si>
  <si>
    <t>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</si>
  <si>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>2024 год</t>
  </si>
  <si>
    <t>Обеспечение эффективной деятельности главы исполнительно-распорядительного органа муниципального образования и администрации района</t>
  </si>
  <si>
    <t>Многофункциональные центры предоставления государственных и муниципальных услуг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</si>
  <si>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</t>
  </si>
  <si>
    <t>11.</t>
  </si>
  <si>
    <t>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</si>
  <si>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Дорожное хозяйство (дорожные фонды)</t>
  </si>
  <si>
    <t xml:space="preserve">Обеспечение сохранности автомобильных дорог местного значения и условий безопасности движения по ним </t>
  </si>
  <si>
    <t>Осуществление отдельных полномочий в сфере образования (предоставление мер социальной поддержки педагогическим работникам и специалистам образовательных организаций (за исключением педагогических работников), работающим в сельских населенных пунктах и поселках городского типа на территории Брянской области)</t>
  </si>
  <si>
    <t>Повышение доступности и качества предоставления дополнительного образования детей</t>
  </si>
  <si>
    <t>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</si>
  <si>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19.2.</t>
  </si>
  <si>
    <t xml:space="preserve">Реализация мероприятий по модернизации библиотек в части комплектования книжных фондов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</si>
  <si>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</si>
  <si>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государственной политики в сфере защиты прав детей, в том числе детей-сирот и детей, оставшихся без попечения родителей</t>
  </si>
  <si>
    <t>Обеспечение сохранности жилых помещений, закрепленных за детьми-сиротами и детьми, оставшимися без попечения родителей</t>
  </si>
  <si>
    <t>Расходы на организацию и осуществление деятельности по опеке и попечительству</t>
  </si>
  <si>
    <t>Расходы на подготовку лиц, желающих принять на воспитание в свою семью ребенка, оставшегося без попечения родителей.                          Расходы на подготовку граждан, выразивших желание стать опекунами или попечителями совершеннолетних недееспособных или не полностью дееспособных граждан.</t>
  </si>
  <si>
    <t>Содержание ребенка в семье опекуна и приемной семье, а также вознаграждение, причитающееся приемному родителю</t>
  </si>
  <si>
    <t>Мероприятия в сфере социальной и демографической политики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</si>
  <si>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</si>
  <si>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29.</t>
  </si>
  <si>
    <t>2025 год</t>
  </si>
  <si>
    <t>Мероприятия в сфере охраны окружающей среды</t>
  </si>
  <si>
    <t>Установление регулируемых тарифов на регулирные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</si>
  <si>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2026 год</t>
  </si>
  <si>
    <t>19.1.</t>
  </si>
  <si>
    <t>Реализация мероприятий по обеспечению жильем молодых семей</t>
  </si>
  <si>
    <t>12.1.</t>
  </si>
  <si>
    <t>12.2.</t>
  </si>
  <si>
    <t>20.1.</t>
  </si>
  <si>
    <t>20.2.</t>
  </si>
  <si>
    <t>22.1.</t>
  </si>
  <si>
    <t>22.2.</t>
  </si>
  <si>
    <t>22.3.</t>
  </si>
  <si>
    <t>22.4.</t>
  </si>
  <si>
    <t>22.5.</t>
  </si>
  <si>
    <t>30.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</si>
  <si>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</si>
  <si>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31.</t>
  </si>
  <si>
    <t>Приложение 1</t>
  </si>
  <si>
    <t>к  постановлению админстрации Жирятинского района от ________.2024 № ____ "Муниципальная программа Жирятинского района «Реализация полномочий органов местного самоуправления Жирятинского муниципального района Брянской области (2025-2027 годы)»</t>
  </si>
  <si>
    <t>Приложение 2
к муниципальной программе  ''Реализация полномочий органов местного самоуправления Жирятинского муниципального района Брянской области (2025 - 2027 годы)''</t>
  </si>
  <si>
    <t>Реализация полномочий органов местного самоуправления Жирятинского района (2025-2027 годы)</t>
  </si>
  <si>
    <t>33.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</si>
  <si>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</t>
  </si>
  <si>
    <t>Предупреждение и ликвидация заразных и иных болезней животных</t>
  </si>
  <si>
    <t>14.1.</t>
  </si>
  <si>
    <t>14.2.</t>
  </si>
  <si>
    <t>Установление и описание местоположения границ территориальных 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</si>
</sst>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4" fontId="0" fillId="0" borderId="0">
      <alignment vertical="top" wrapText="1"/>
    </xf>
  </cellStyleXfs>
  <cellXfs count="80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vertical="top" wrapText="1"/>
    </xf>
    <xf numFmtId="4" fontId="2" fillId="2" borderId="10" xfId="0" applyNumberFormat="1" applyFont="1" applyFill="1" applyBorder="1" applyAlignment="1">
      <alignment vertical="top" wrapText="1"/>
    </xf>
    <xf numFmtId="16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vertical="top" wrapText="1"/>
    </xf>
    <xf numFmtId="4" fontId="6" fillId="2" borderId="10" xfId="0" applyNumberFormat="1" applyFont="1" applyFill="1" applyBorder="1" applyAlignment="1">
      <alignment vertical="top" wrapText="1"/>
    </xf>
    <xf numFmtId="16" fontId="5" fillId="2" borderId="11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vertical="top" wrapText="1"/>
    </xf>
    <xf numFmtId="4" fontId="5" fillId="2" borderId="12" xfId="0" applyNumberFormat="1" applyFont="1" applyFill="1" applyBorder="1" applyAlignment="1">
      <alignment vertical="top" wrapText="1"/>
    </xf>
    <xf numFmtId="4" fontId="8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vertical="top" wrapText="1"/>
    </xf>
    <xf numFmtId="0" fontId="9" fillId="2" borderId="10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vertical="top" wrapText="1"/>
    </xf>
    <xf numFmtId="4" fontId="8" fillId="2" borderId="7" xfId="0" applyNumberFormat="1" applyFont="1" applyFill="1" applyBorder="1" applyAlignment="1">
      <alignment vertical="top" wrapText="1"/>
    </xf>
    <xf numFmtId="16" fontId="8" fillId="2" borderId="11" xfId="0" applyNumberFormat="1" applyFont="1" applyFill="1" applyBorder="1" applyAlignment="1">
      <alignment horizontal="center" vertical="top" wrapText="1"/>
    </xf>
    <xf numFmtId="16" fontId="8" fillId="2" borderId="2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16" fontId="5" fillId="2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6" fillId="2" borderId="19" xfId="0" applyNumberFormat="1" applyFont="1" applyFill="1" applyBorder="1" applyAlignment="1">
      <alignment vertical="top" wrapText="1"/>
    </xf>
    <xf numFmtId="4" fontId="6" fillId="2" borderId="19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5" fillId="2" borderId="16" xfId="0" applyNumberFormat="1" applyFont="1" applyFill="1" applyBorder="1" applyAlignment="1">
      <alignment horizontal="left" vertical="top" wrapText="1"/>
    </xf>
    <xf numFmtId="0" fontId="5" fillId="2" borderId="17" xfId="0" applyNumberFormat="1" applyFont="1" applyFill="1" applyBorder="1" applyAlignment="1">
      <alignment horizontal="left" vertical="top" wrapText="1"/>
    </xf>
    <xf numFmtId="0" fontId="5" fillId="2" borderId="18" xfId="0" applyNumberFormat="1" applyFont="1" applyFill="1" applyBorder="1" applyAlignment="1">
      <alignment horizontal="left" vertical="top" wrapText="1"/>
    </xf>
    <xf numFmtId="0" fontId="5" fillId="2" borderId="15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0" fillId="2" borderId="9" xfId="0" applyNumberForma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2" borderId="15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7"/>
  <sheetViews>
    <sheetView tabSelected="1" view="pageBreakPreview" zoomScale="78" zoomScaleNormal="110" zoomScaleSheetLayoutView="78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4" sqref="A4:G4"/>
    </sheetView>
  </sheetViews>
  <sheetFormatPr defaultRowHeight="12.75" x14ac:dyDescent="0.2"/>
  <cols>
    <col min="1" max="1" width="7.1640625" customWidth="1"/>
    <col min="2" max="2" width="35.83203125" customWidth="1"/>
    <col min="3" max="3" width="24.33203125" customWidth="1"/>
    <col min="4" max="4" width="23" customWidth="1"/>
    <col min="5" max="5" width="17.1640625" customWidth="1"/>
    <col min="6" max="6" width="17" customWidth="1"/>
    <col min="7" max="7" width="17.33203125" customWidth="1"/>
    <col min="8" max="8" width="18.1640625" bestFit="1" customWidth="1"/>
    <col min="9" max="9" width="11.1640625" bestFit="1" customWidth="1"/>
  </cols>
  <sheetData>
    <row r="1" spans="1:7" x14ac:dyDescent="0.2">
      <c r="G1" s="44" t="s">
        <v>102</v>
      </c>
    </row>
    <row r="2" spans="1:7" ht="45.75" customHeight="1" x14ac:dyDescent="0.2">
      <c r="A2" t="s">
        <v>0</v>
      </c>
      <c r="C2" s="79" t="s">
        <v>103</v>
      </c>
      <c r="D2" s="79"/>
      <c r="E2" s="79"/>
      <c r="F2" s="79"/>
      <c r="G2" s="79"/>
    </row>
    <row r="3" spans="1:7" ht="56.25" customHeight="1" x14ac:dyDescent="0.2">
      <c r="A3" s="1" t="s">
        <v>0</v>
      </c>
      <c r="B3" s="1" t="s">
        <v>0</v>
      </c>
      <c r="C3" s="1" t="s">
        <v>0</v>
      </c>
      <c r="D3" s="69" t="s">
        <v>104</v>
      </c>
      <c r="E3" s="70"/>
      <c r="F3" s="70"/>
      <c r="G3" s="70"/>
    </row>
    <row r="4" spans="1:7" ht="20.25" customHeight="1" x14ac:dyDescent="0.2">
      <c r="A4" s="71" t="s">
        <v>15</v>
      </c>
      <c r="B4" s="71"/>
      <c r="C4" s="71"/>
      <c r="D4" s="71"/>
      <c r="E4" s="71"/>
      <c r="F4" s="71"/>
      <c r="G4" s="71"/>
    </row>
    <row r="5" spans="1:7" ht="25.5" customHeight="1" x14ac:dyDescent="0.2">
      <c r="A5" s="72" t="s">
        <v>1</v>
      </c>
      <c r="B5" s="72" t="s">
        <v>2</v>
      </c>
      <c r="C5" s="72" t="s">
        <v>3</v>
      </c>
      <c r="D5" s="72" t="s">
        <v>4</v>
      </c>
      <c r="E5" s="72" t="s">
        <v>5</v>
      </c>
      <c r="F5" s="72"/>
      <c r="G5" s="72"/>
    </row>
    <row r="6" spans="1:7" ht="34.5" customHeight="1" x14ac:dyDescent="0.2">
      <c r="A6" s="73" t="s">
        <v>0</v>
      </c>
      <c r="B6" s="73" t="s">
        <v>0</v>
      </c>
      <c r="C6" s="72" t="s">
        <v>0</v>
      </c>
      <c r="D6" s="72" t="s">
        <v>0</v>
      </c>
      <c r="E6" s="27" t="s">
        <v>62</v>
      </c>
      <c r="F6" s="27" t="s">
        <v>84</v>
      </c>
      <c r="G6" s="27" t="s">
        <v>87</v>
      </c>
    </row>
    <row r="7" spans="1:7" ht="30.75" customHeight="1" x14ac:dyDescent="0.2">
      <c r="A7" s="4" t="s">
        <v>0</v>
      </c>
      <c r="B7" s="74" t="s">
        <v>105</v>
      </c>
      <c r="C7" s="66" t="s">
        <v>16</v>
      </c>
      <c r="D7" s="3" t="s">
        <v>6</v>
      </c>
      <c r="E7" s="14">
        <f>E12+E27+E32+E37+E42+E52+E57+E62+E67+E72+E87+E92+E107+E112+E128+E133+E138+E143+E148+E163+E178+E183+E213+E218+E228+E233+E258+E263+E268+E273+E278+E283</f>
        <v>44432054.980000004</v>
      </c>
      <c r="F7" s="14">
        <f t="shared" ref="F7:G7" si="0">F12+F27+F32+F37+F42+F52+F57+F62+F67+F72+F87+F92+F107+F112+F128+F133+F138+F143+F148+F163+F178+F183+F213+F218+F228+F233+F258+F263+F268+F273+F278+F283</f>
        <v>46849093.469999999</v>
      </c>
      <c r="G7" s="14">
        <f t="shared" si="0"/>
        <v>44890372.469999999</v>
      </c>
    </row>
    <row r="8" spans="1:7" ht="29.25" customHeight="1" x14ac:dyDescent="0.2">
      <c r="A8" s="2" t="s">
        <v>0</v>
      </c>
      <c r="B8" s="75"/>
      <c r="C8" s="67"/>
      <c r="D8" s="3" t="s">
        <v>7</v>
      </c>
      <c r="E8" s="14">
        <f>E13+E28+E33+E38+E43+E53+E58+E63+E68+E73+E88+E93+E108+E113+E129+E134+E139+E144+E149+E164+E179+E184+E214+E219+E229+E234+E259+E264+E269+E274+E284</f>
        <v>393580</v>
      </c>
      <c r="F8" s="14">
        <f t="shared" ref="F8:G8" si="1">F13+F28+F33+F38+F43+F53+F58+F63+F68+F73+F88+F93+F108+F113+F129+F134+F139+F144+F149+F164+F179+F184+F214+F219+F229+F234+F259+F264+F269+F274+F284</f>
        <v>451449</v>
      </c>
      <c r="G8" s="14">
        <f t="shared" si="1"/>
        <v>446776</v>
      </c>
    </row>
    <row r="9" spans="1:7" ht="28.9" customHeight="1" x14ac:dyDescent="0.2">
      <c r="A9" s="2" t="s">
        <v>0</v>
      </c>
      <c r="B9" s="75"/>
      <c r="C9" s="67"/>
      <c r="D9" s="3" t="s">
        <v>8</v>
      </c>
      <c r="E9" s="14">
        <f>E14+E29+E34+E39+E44+E54+E59+E64+E69+E74+E89+E94+E109+E114+E130+E135+E140+E145+E150+E165+E180+E185+E215+E220+E230+E235+E260+E265+E270+E275+E280+E285</f>
        <v>66436816.310000002</v>
      </c>
      <c r="F9" s="14">
        <f t="shared" ref="F9:G9" si="2">F14+F29+F34+F39+F44+F54+F59+F64+F69+F74+F89+F94+F109+F114+F130+F135+F140+F145+F150+F165+F180+F185+F215+F220+F230+F235+F260+F265+F270+F275+F280+F285</f>
        <v>56440481.300000004</v>
      </c>
      <c r="G9" s="14">
        <f t="shared" si="2"/>
        <v>60632938.290000007</v>
      </c>
    </row>
    <row r="10" spans="1:7" ht="28.9" customHeight="1" x14ac:dyDescent="0.2">
      <c r="A10" s="2" t="s">
        <v>0</v>
      </c>
      <c r="B10" s="75"/>
      <c r="C10" s="67"/>
      <c r="D10" s="3" t="s">
        <v>9</v>
      </c>
      <c r="E10" s="14">
        <f>E15+E30+E35+E40+E45+E55+E60+E65+E70+E75+E90+E95+E110+E115+E131+E136+E141+E146+E151+E166+E181+E186+E216+E221+E231+E236+E261+E266+E271+E276</f>
        <v>0</v>
      </c>
      <c r="F10" s="14">
        <f t="shared" ref="F10:G10" si="3">F15+F30+F35+F40+F45+F55+F60+F65+F70+F75+F90+F95+F110+F115+F131+F136+F141+F146+F151+F166+F181+F186+F216+F221+F231+F236+F261+F266+F271+F276</f>
        <v>0</v>
      </c>
      <c r="G10" s="14">
        <f t="shared" si="3"/>
        <v>0</v>
      </c>
    </row>
    <row r="11" spans="1:7" ht="14.65" customHeight="1" thickBot="1" x14ac:dyDescent="0.25">
      <c r="A11" s="5" t="s">
        <v>0</v>
      </c>
      <c r="B11" s="76"/>
      <c r="C11" s="68"/>
      <c r="D11" s="6" t="s">
        <v>10</v>
      </c>
      <c r="E11" s="17">
        <f>SUM(E7:E10)</f>
        <v>111262451.29000001</v>
      </c>
      <c r="F11" s="7">
        <f>SUM(F7:F10)</f>
        <v>103741023.77000001</v>
      </c>
      <c r="G11" s="7">
        <f>SUM(G7:G10)</f>
        <v>105970086.76000001</v>
      </c>
    </row>
    <row r="12" spans="1:7" ht="29.25" customHeight="1" x14ac:dyDescent="0.2">
      <c r="A12" s="37" t="s">
        <v>11</v>
      </c>
      <c r="B12" s="58" t="s">
        <v>63</v>
      </c>
      <c r="C12" s="62" t="s">
        <v>16</v>
      </c>
      <c r="D12" s="19" t="s">
        <v>6</v>
      </c>
      <c r="E12" s="20">
        <f>E17</f>
        <v>0</v>
      </c>
      <c r="F12" s="20">
        <f t="shared" ref="F12:G12" si="4">F17</f>
        <v>0</v>
      </c>
      <c r="G12" s="20">
        <f t="shared" si="4"/>
        <v>0</v>
      </c>
    </row>
    <row r="13" spans="1:7" ht="31.5" customHeight="1" x14ac:dyDescent="0.2">
      <c r="A13" s="12" t="s">
        <v>0</v>
      </c>
      <c r="B13" s="50"/>
      <c r="C13" s="52"/>
      <c r="D13" s="13" t="s">
        <v>7</v>
      </c>
      <c r="E13" s="14">
        <f>E18</f>
        <v>0</v>
      </c>
      <c r="F13" s="14">
        <f t="shared" ref="F13:G13" si="5">F18</f>
        <v>0</v>
      </c>
      <c r="G13" s="14">
        <f t="shared" si="5"/>
        <v>0</v>
      </c>
    </row>
    <row r="14" spans="1:7" ht="28.9" customHeight="1" x14ac:dyDescent="0.2">
      <c r="A14" s="12" t="s">
        <v>0</v>
      </c>
      <c r="B14" s="50"/>
      <c r="C14" s="52"/>
      <c r="D14" s="13" t="s">
        <v>8</v>
      </c>
      <c r="E14" s="14">
        <f>E19+E24</f>
        <v>22784082</v>
      </c>
      <c r="F14" s="14">
        <f t="shared" ref="F14:G14" si="6">F19+F24</f>
        <v>23760619</v>
      </c>
      <c r="G14" s="14">
        <f t="shared" si="6"/>
        <v>24669274</v>
      </c>
    </row>
    <row r="15" spans="1:7" ht="28.9" customHeight="1" x14ac:dyDescent="0.2">
      <c r="A15" s="12" t="s">
        <v>0</v>
      </c>
      <c r="B15" s="50"/>
      <c r="C15" s="52"/>
      <c r="D15" s="13" t="s">
        <v>9</v>
      </c>
      <c r="E15" s="14"/>
      <c r="F15" s="14"/>
      <c r="G15" s="14"/>
    </row>
    <row r="16" spans="1:7" ht="14.65" customHeight="1" thickBot="1" x14ac:dyDescent="0.25">
      <c r="A16" s="15" t="s">
        <v>0</v>
      </c>
      <c r="B16" s="51"/>
      <c r="C16" s="53"/>
      <c r="D16" s="16" t="s">
        <v>10</v>
      </c>
      <c r="E16" s="17">
        <f>SUM(E12:E15)</f>
        <v>22784082</v>
      </c>
      <c r="F16" s="17">
        <f>SUM(F12:F15)</f>
        <v>23760619</v>
      </c>
      <c r="G16" s="17">
        <f>SUM(G12:G15)</f>
        <v>24669274</v>
      </c>
    </row>
    <row r="17" spans="1:7" ht="27.75" customHeight="1" x14ac:dyDescent="0.2">
      <c r="A17" s="37" t="s">
        <v>12</v>
      </c>
      <c r="B17" s="58" t="s">
        <v>17</v>
      </c>
      <c r="C17" s="62" t="s">
        <v>16</v>
      </c>
      <c r="D17" s="19" t="s">
        <v>6</v>
      </c>
      <c r="E17" s="20">
        <v>0</v>
      </c>
      <c r="F17" s="20">
        <v>0</v>
      </c>
      <c r="G17" s="20">
        <v>0</v>
      </c>
    </row>
    <row r="18" spans="1:7" ht="27.75" customHeight="1" x14ac:dyDescent="0.2">
      <c r="A18" s="12" t="s">
        <v>0</v>
      </c>
      <c r="B18" s="50"/>
      <c r="C18" s="52"/>
      <c r="D18" s="13" t="s">
        <v>7</v>
      </c>
      <c r="E18" s="14">
        <v>0</v>
      </c>
      <c r="F18" s="14">
        <v>0</v>
      </c>
      <c r="G18" s="14">
        <v>0</v>
      </c>
    </row>
    <row r="19" spans="1:7" ht="28.9" customHeight="1" x14ac:dyDescent="0.2">
      <c r="A19" s="12" t="s">
        <v>0</v>
      </c>
      <c r="B19" s="50"/>
      <c r="C19" s="52"/>
      <c r="D19" s="13" t="s">
        <v>8</v>
      </c>
      <c r="E19" s="14">
        <v>1795711</v>
      </c>
      <c r="F19" s="14">
        <v>1900215</v>
      </c>
      <c r="G19" s="14">
        <v>1987449</v>
      </c>
    </row>
    <row r="20" spans="1:7" ht="28.9" customHeight="1" x14ac:dyDescent="0.2">
      <c r="A20" s="12" t="s">
        <v>0</v>
      </c>
      <c r="B20" s="50"/>
      <c r="C20" s="52"/>
      <c r="D20" s="13" t="s">
        <v>9</v>
      </c>
      <c r="E20" s="14">
        <v>0</v>
      </c>
      <c r="F20" s="14">
        <v>0</v>
      </c>
      <c r="G20" s="14">
        <v>0</v>
      </c>
    </row>
    <row r="21" spans="1:7" ht="14.65" customHeight="1" thickBot="1" x14ac:dyDescent="0.25">
      <c r="A21" s="15" t="s">
        <v>0</v>
      </c>
      <c r="B21" s="51"/>
      <c r="C21" s="53"/>
      <c r="D21" s="16" t="s">
        <v>10</v>
      </c>
      <c r="E21" s="17">
        <f>SUM(E17:E20)</f>
        <v>1795711</v>
      </c>
      <c r="F21" s="17">
        <f>SUM(F17:F20)</f>
        <v>1900215</v>
      </c>
      <c r="G21" s="17">
        <f>SUM(G17:G20)</f>
        <v>1987449</v>
      </c>
    </row>
    <row r="22" spans="1:7" ht="26.25" customHeight="1" x14ac:dyDescent="0.2">
      <c r="A22" s="37" t="s">
        <v>13</v>
      </c>
      <c r="B22" s="29" t="s">
        <v>59</v>
      </c>
      <c r="C22" s="62" t="s">
        <v>16</v>
      </c>
      <c r="D22" s="19" t="s">
        <v>6</v>
      </c>
      <c r="E22" s="20">
        <v>0</v>
      </c>
      <c r="F22" s="20">
        <v>0</v>
      </c>
      <c r="G22" s="20">
        <v>0</v>
      </c>
    </row>
    <row r="23" spans="1:7" ht="30.75" customHeight="1" x14ac:dyDescent="0.2">
      <c r="A23" s="12" t="s">
        <v>0</v>
      </c>
      <c r="B23" s="28" t="s">
        <v>0</v>
      </c>
      <c r="C23" s="52"/>
      <c r="D23" s="13" t="s">
        <v>7</v>
      </c>
      <c r="E23" s="14">
        <v>0</v>
      </c>
      <c r="F23" s="14">
        <v>0</v>
      </c>
      <c r="G23" s="14">
        <v>0</v>
      </c>
    </row>
    <row r="24" spans="1:7" ht="28.9" customHeight="1" x14ac:dyDescent="0.2">
      <c r="A24" s="12" t="s">
        <v>0</v>
      </c>
      <c r="B24" s="28" t="s">
        <v>0</v>
      </c>
      <c r="C24" s="52"/>
      <c r="D24" s="13" t="s">
        <v>8</v>
      </c>
      <c r="E24" s="14">
        <v>20988371</v>
      </c>
      <c r="F24" s="14">
        <v>21860404</v>
      </c>
      <c r="G24" s="14">
        <v>22681825</v>
      </c>
    </row>
    <row r="25" spans="1:7" ht="28.9" customHeight="1" x14ac:dyDescent="0.2">
      <c r="A25" s="12" t="s">
        <v>0</v>
      </c>
      <c r="B25" s="28" t="s">
        <v>0</v>
      </c>
      <c r="C25" s="52"/>
      <c r="D25" s="13" t="s">
        <v>9</v>
      </c>
      <c r="E25" s="14">
        <v>0</v>
      </c>
      <c r="F25" s="14">
        <v>0</v>
      </c>
      <c r="G25" s="14">
        <v>0</v>
      </c>
    </row>
    <row r="26" spans="1:7" ht="21" customHeight="1" thickBot="1" x14ac:dyDescent="0.25">
      <c r="A26" s="15" t="s">
        <v>0</v>
      </c>
      <c r="B26" s="38" t="s">
        <v>0</v>
      </c>
      <c r="C26" s="53"/>
      <c r="D26" s="16" t="s">
        <v>10</v>
      </c>
      <c r="E26" s="17">
        <f>SUM(E22:E25)</f>
        <v>20988371</v>
      </c>
      <c r="F26" s="17">
        <f>SUM(F22:F25)</f>
        <v>21860404</v>
      </c>
      <c r="G26" s="17">
        <f>SUM(G22:G25)</f>
        <v>22681825</v>
      </c>
    </row>
    <row r="27" spans="1:7" ht="29.25" customHeight="1" x14ac:dyDescent="0.2">
      <c r="A27" s="39" t="s">
        <v>14</v>
      </c>
      <c r="B27" s="63" t="s">
        <v>60</v>
      </c>
      <c r="C27" s="52" t="s">
        <v>16</v>
      </c>
      <c r="D27" s="13" t="s">
        <v>6</v>
      </c>
      <c r="E27" s="14">
        <v>1282814</v>
      </c>
      <c r="F27" s="14">
        <v>1282814</v>
      </c>
      <c r="G27" s="14">
        <v>1282814</v>
      </c>
    </row>
    <row r="28" spans="1:7" ht="28.5" customHeight="1" x14ac:dyDescent="0.2">
      <c r="A28" s="12"/>
      <c r="B28" s="50"/>
      <c r="C28" s="52"/>
      <c r="D28" s="13" t="s">
        <v>7</v>
      </c>
      <c r="E28" s="14">
        <v>0</v>
      </c>
      <c r="F28" s="14">
        <v>0</v>
      </c>
      <c r="G28" s="14">
        <v>0</v>
      </c>
    </row>
    <row r="29" spans="1:7" ht="28.9" customHeight="1" x14ac:dyDescent="0.2">
      <c r="A29" s="12" t="s">
        <v>0</v>
      </c>
      <c r="B29" s="50"/>
      <c r="C29" s="52"/>
      <c r="D29" s="13" t="s">
        <v>8</v>
      </c>
      <c r="E29" s="14">
        <v>0</v>
      </c>
      <c r="F29" s="14">
        <v>0</v>
      </c>
      <c r="G29" s="14">
        <v>0</v>
      </c>
    </row>
    <row r="30" spans="1:7" ht="28.9" customHeight="1" x14ac:dyDescent="0.2">
      <c r="A30" s="12" t="s">
        <v>0</v>
      </c>
      <c r="B30" s="50"/>
      <c r="C30" s="52"/>
      <c r="D30" s="13" t="s">
        <v>9</v>
      </c>
      <c r="E30" s="14">
        <f>E35+E40</f>
        <v>0</v>
      </c>
      <c r="F30" s="14">
        <f>F35+F40</f>
        <v>0</v>
      </c>
      <c r="G30" s="14">
        <f>G35+G40</f>
        <v>0</v>
      </c>
    </row>
    <row r="31" spans="1:7" ht="14.65" customHeight="1" thickBot="1" x14ac:dyDescent="0.25">
      <c r="A31" s="15" t="s">
        <v>0</v>
      </c>
      <c r="B31" s="51"/>
      <c r="C31" s="53"/>
      <c r="D31" s="16" t="s">
        <v>10</v>
      </c>
      <c r="E31" s="17">
        <f>SUM(E27:E30)</f>
        <v>1282814</v>
      </c>
      <c r="F31" s="17">
        <f>SUM(F27:F30)</f>
        <v>1282814</v>
      </c>
      <c r="G31" s="17">
        <f>SUM(G27:G30)</f>
        <v>1282814</v>
      </c>
    </row>
    <row r="32" spans="1:7" ht="30.75" customHeight="1" x14ac:dyDescent="0.2">
      <c r="A32" s="12" t="s">
        <v>54</v>
      </c>
      <c r="B32" s="29" t="s">
        <v>64</v>
      </c>
      <c r="C32" s="62" t="s">
        <v>16</v>
      </c>
      <c r="D32" s="19" t="s">
        <v>6</v>
      </c>
      <c r="E32" s="20">
        <v>0</v>
      </c>
      <c r="F32" s="20">
        <v>0</v>
      </c>
      <c r="G32" s="20">
        <v>0</v>
      </c>
    </row>
    <row r="33" spans="1:7" ht="30" customHeight="1" x14ac:dyDescent="0.2">
      <c r="A33" s="12" t="s">
        <v>0</v>
      </c>
      <c r="B33" s="28" t="s">
        <v>0</v>
      </c>
      <c r="C33" s="52"/>
      <c r="D33" s="13" t="s">
        <v>7</v>
      </c>
      <c r="E33" s="14">
        <v>0</v>
      </c>
      <c r="F33" s="14"/>
      <c r="G33" s="14"/>
    </row>
    <row r="34" spans="1:7" ht="28.9" customHeight="1" x14ac:dyDescent="0.2">
      <c r="A34" s="12" t="s">
        <v>0</v>
      </c>
      <c r="B34" s="28" t="s">
        <v>0</v>
      </c>
      <c r="C34" s="52"/>
      <c r="D34" s="13" t="s">
        <v>8</v>
      </c>
      <c r="E34" s="14">
        <v>2780549</v>
      </c>
      <c r="F34" s="14">
        <v>2887637</v>
      </c>
      <c r="G34" s="14">
        <v>2990826</v>
      </c>
    </row>
    <row r="35" spans="1:7" ht="28.9" customHeight="1" x14ac:dyDescent="0.2">
      <c r="A35" s="12" t="s">
        <v>0</v>
      </c>
      <c r="B35" s="28" t="s">
        <v>0</v>
      </c>
      <c r="C35" s="52"/>
      <c r="D35" s="13" t="s">
        <v>9</v>
      </c>
      <c r="E35" s="14">
        <v>0</v>
      </c>
      <c r="F35" s="14">
        <v>0</v>
      </c>
      <c r="G35" s="14">
        <v>0</v>
      </c>
    </row>
    <row r="36" spans="1:7" ht="14.65" customHeight="1" thickBot="1" x14ac:dyDescent="0.25">
      <c r="A36" s="40" t="s">
        <v>0</v>
      </c>
      <c r="B36" s="38" t="s">
        <v>0</v>
      </c>
      <c r="C36" s="53"/>
      <c r="D36" s="16" t="s">
        <v>10</v>
      </c>
      <c r="E36" s="17">
        <f>SUM(E32:E35)</f>
        <v>2780549</v>
      </c>
      <c r="F36" s="17">
        <f>SUM(F32:F35)</f>
        <v>2887637</v>
      </c>
      <c r="G36" s="17">
        <f>SUM(G32:G35)</f>
        <v>2990826</v>
      </c>
    </row>
    <row r="37" spans="1:7" ht="30.75" customHeight="1" x14ac:dyDescent="0.2">
      <c r="A37" s="39" t="s">
        <v>55</v>
      </c>
      <c r="B37" s="50" t="s">
        <v>57</v>
      </c>
      <c r="C37" s="52" t="s">
        <v>16</v>
      </c>
      <c r="D37" s="9" t="s">
        <v>6</v>
      </c>
      <c r="E37" s="10">
        <v>0</v>
      </c>
      <c r="F37" s="10">
        <v>0</v>
      </c>
      <c r="G37" s="10">
        <v>0</v>
      </c>
    </row>
    <row r="38" spans="1:7" ht="30.75" customHeight="1" x14ac:dyDescent="0.2">
      <c r="A38" s="12" t="s">
        <v>0</v>
      </c>
      <c r="B38" s="50"/>
      <c r="C38" s="52"/>
      <c r="D38" s="13" t="s">
        <v>7</v>
      </c>
      <c r="E38" s="14">
        <v>0</v>
      </c>
      <c r="F38" s="14">
        <v>0</v>
      </c>
      <c r="G38" s="14">
        <v>0</v>
      </c>
    </row>
    <row r="39" spans="1:7" ht="28.9" customHeight="1" x14ac:dyDescent="0.2">
      <c r="A39" s="12" t="s">
        <v>0</v>
      </c>
      <c r="B39" s="50"/>
      <c r="C39" s="52"/>
      <c r="D39" s="13" t="s">
        <v>8</v>
      </c>
      <c r="E39" s="14">
        <v>10000</v>
      </c>
      <c r="F39" s="14">
        <v>10000</v>
      </c>
      <c r="G39" s="14">
        <v>10000</v>
      </c>
    </row>
    <row r="40" spans="1:7" ht="28.9" customHeight="1" x14ac:dyDescent="0.2">
      <c r="A40" s="12" t="s">
        <v>0</v>
      </c>
      <c r="B40" s="50"/>
      <c r="C40" s="52"/>
      <c r="D40" s="13" t="s">
        <v>9</v>
      </c>
      <c r="E40" s="14">
        <v>0</v>
      </c>
      <c r="F40" s="14">
        <v>0</v>
      </c>
      <c r="G40" s="14">
        <v>0</v>
      </c>
    </row>
    <row r="41" spans="1:7" ht="14.65" customHeight="1" thickBot="1" x14ac:dyDescent="0.25">
      <c r="A41" s="15" t="s">
        <v>0</v>
      </c>
      <c r="B41" s="51"/>
      <c r="C41" s="53"/>
      <c r="D41" s="16" t="s">
        <v>10</v>
      </c>
      <c r="E41" s="17">
        <f>SUM(E37:E40)</f>
        <v>10000</v>
      </c>
      <c r="F41" s="17">
        <f>SUM(F37:F40)</f>
        <v>10000</v>
      </c>
      <c r="G41" s="17">
        <f>SUM(G37:G40)</f>
        <v>10000</v>
      </c>
    </row>
    <row r="42" spans="1:7" ht="27" customHeight="1" x14ac:dyDescent="0.2">
      <c r="A42" s="39" t="s">
        <v>56</v>
      </c>
      <c r="B42" s="58" t="s">
        <v>39</v>
      </c>
      <c r="C42" s="62" t="s">
        <v>16</v>
      </c>
      <c r="D42" s="19" t="s">
        <v>6</v>
      </c>
      <c r="E42" s="20">
        <v>0</v>
      </c>
      <c r="F42" s="20">
        <v>0</v>
      </c>
      <c r="G42" s="20">
        <v>0</v>
      </c>
    </row>
    <row r="43" spans="1:7" ht="26.25" customHeight="1" x14ac:dyDescent="0.2">
      <c r="A43" s="30" t="s">
        <v>0</v>
      </c>
      <c r="B43" s="50"/>
      <c r="C43" s="52"/>
      <c r="D43" s="13" t="s">
        <v>7</v>
      </c>
      <c r="E43" s="14"/>
      <c r="F43" s="14"/>
      <c r="G43" s="14">
        <v>0</v>
      </c>
    </row>
    <row r="44" spans="1:7" ht="28.9" customHeight="1" x14ac:dyDescent="0.2">
      <c r="A44" s="30" t="s">
        <v>0</v>
      </c>
      <c r="B44" s="50"/>
      <c r="C44" s="52"/>
      <c r="D44" s="13" t="s">
        <v>8</v>
      </c>
      <c r="E44" s="14">
        <v>10000</v>
      </c>
      <c r="F44" s="14">
        <v>10000</v>
      </c>
      <c r="G44" s="14">
        <v>10000</v>
      </c>
    </row>
    <row r="45" spans="1:7" ht="28.9" customHeight="1" x14ac:dyDescent="0.2">
      <c r="A45" s="30" t="s">
        <v>0</v>
      </c>
      <c r="B45" s="50"/>
      <c r="C45" s="52"/>
      <c r="D45" s="13" t="s">
        <v>9</v>
      </c>
      <c r="E45" s="14">
        <v>0</v>
      </c>
      <c r="F45" s="14">
        <v>0</v>
      </c>
      <c r="G45" s="14">
        <v>0</v>
      </c>
    </row>
    <row r="46" spans="1:7" ht="14.65" customHeight="1" thickBot="1" x14ac:dyDescent="0.25">
      <c r="A46" s="32" t="s">
        <v>0</v>
      </c>
      <c r="B46" s="51"/>
      <c r="C46" s="53"/>
      <c r="D46" s="16" t="s">
        <v>10</v>
      </c>
      <c r="E46" s="17">
        <f>SUM(E42:E45)</f>
        <v>10000</v>
      </c>
      <c r="F46" s="17">
        <f>SUM(F42:F45)</f>
        <v>10000</v>
      </c>
      <c r="G46" s="17">
        <f>SUM(G42:G45)</f>
        <v>10000</v>
      </c>
    </row>
    <row r="47" spans="1:7" ht="105.75" hidden="1" customHeight="1" x14ac:dyDescent="0.2">
      <c r="A47" s="35"/>
      <c r="B47" s="77"/>
      <c r="C47" s="78"/>
      <c r="D47" s="22"/>
      <c r="E47" s="21"/>
      <c r="F47" s="21"/>
      <c r="G47" s="21"/>
    </row>
    <row r="48" spans="1:7" ht="43.35" hidden="1" customHeight="1" x14ac:dyDescent="0.2">
      <c r="A48" s="30"/>
      <c r="B48" s="54"/>
      <c r="C48" s="56"/>
      <c r="D48" s="23"/>
      <c r="E48" s="31"/>
      <c r="F48" s="31"/>
      <c r="G48" s="31"/>
    </row>
    <row r="49" spans="1:7" ht="28.9" hidden="1" customHeight="1" x14ac:dyDescent="0.2">
      <c r="A49" s="30"/>
      <c r="B49" s="54"/>
      <c r="C49" s="56"/>
      <c r="D49" s="23"/>
      <c r="E49" s="31"/>
      <c r="F49" s="31"/>
      <c r="G49" s="31"/>
    </row>
    <row r="50" spans="1:7" ht="28.9" hidden="1" customHeight="1" x14ac:dyDescent="0.2">
      <c r="A50" s="30"/>
      <c r="B50" s="54"/>
      <c r="C50" s="56"/>
      <c r="D50" s="23"/>
      <c r="E50" s="31"/>
      <c r="F50" s="31"/>
      <c r="G50" s="31"/>
    </row>
    <row r="51" spans="1:7" ht="14.65" hidden="1" customHeight="1" thickBot="1" x14ac:dyDescent="0.25">
      <c r="A51" s="32"/>
      <c r="B51" s="55"/>
      <c r="C51" s="57"/>
      <c r="D51" s="25"/>
      <c r="E51" s="33"/>
      <c r="F51" s="33"/>
      <c r="G51" s="33"/>
    </row>
    <row r="52" spans="1:7" ht="33.75" customHeight="1" x14ac:dyDescent="0.2">
      <c r="A52" s="39" t="s">
        <v>18</v>
      </c>
      <c r="B52" s="50" t="s">
        <v>41</v>
      </c>
      <c r="C52" s="52" t="s">
        <v>16</v>
      </c>
      <c r="D52" s="9" t="s">
        <v>6</v>
      </c>
      <c r="E52" s="10">
        <v>0</v>
      </c>
      <c r="F52" s="10">
        <v>0</v>
      </c>
      <c r="G52" s="10">
        <v>0</v>
      </c>
    </row>
    <row r="53" spans="1:7" ht="30.75" customHeight="1" x14ac:dyDescent="0.2">
      <c r="A53" s="12" t="s">
        <v>0</v>
      </c>
      <c r="B53" s="50"/>
      <c r="C53" s="52"/>
      <c r="D53" s="13" t="s">
        <v>7</v>
      </c>
      <c r="E53" s="14"/>
      <c r="F53" s="14"/>
      <c r="G53" s="14">
        <v>0</v>
      </c>
    </row>
    <row r="54" spans="1:7" ht="28.9" customHeight="1" x14ac:dyDescent="0.2">
      <c r="A54" s="12" t="s">
        <v>0</v>
      </c>
      <c r="B54" s="50"/>
      <c r="C54" s="52"/>
      <c r="D54" s="13" t="s">
        <v>8</v>
      </c>
      <c r="E54" s="14">
        <v>442952</v>
      </c>
      <c r="F54" s="14">
        <v>55039.34</v>
      </c>
      <c r="G54" s="14">
        <v>55039.34</v>
      </c>
    </row>
    <row r="55" spans="1:7" ht="28.9" customHeight="1" x14ac:dyDescent="0.2">
      <c r="A55" s="12" t="s">
        <v>0</v>
      </c>
      <c r="B55" s="50"/>
      <c r="C55" s="52"/>
      <c r="D55" s="13" t="s">
        <v>9</v>
      </c>
      <c r="E55" s="14">
        <v>0</v>
      </c>
      <c r="F55" s="14">
        <v>0</v>
      </c>
      <c r="G55" s="14">
        <v>0</v>
      </c>
    </row>
    <row r="56" spans="1:7" ht="14.65" customHeight="1" x14ac:dyDescent="0.2">
      <c r="A56" s="40" t="s">
        <v>0</v>
      </c>
      <c r="B56" s="64"/>
      <c r="C56" s="65"/>
      <c r="D56" s="41" t="s">
        <v>10</v>
      </c>
      <c r="E56" s="42">
        <f>SUM(E52:E55)</f>
        <v>442952</v>
      </c>
      <c r="F56" s="42">
        <f>SUM(F52:F55)</f>
        <v>55039.34</v>
      </c>
      <c r="G56" s="42">
        <f>SUM(G52:G55)</f>
        <v>55039.34</v>
      </c>
    </row>
    <row r="57" spans="1:7" s="26" customFormat="1" ht="30.75" customHeight="1" x14ac:dyDescent="0.2">
      <c r="A57" s="43" t="s">
        <v>19</v>
      </c>
      <c r="B57" s="63" t="s">
        <v>32</v>
      </c>
      <c r="C57" s="52" t="s">
        <v>16</v>
      </c>
      <c r="D57" s="13" t="s">
        <v>6</v>
      </c>
      <c r="E57" s="14"/>
      <c r="F57" s="14"/>
      <c r="G57" s="14"/>
    </row>
    <row r="58" spans="1:7" s="26" customFormat="1" ht="31.5" customHeight="1" x14ac:dyDescent="0.2">
      <c r="A58" s="30" t="s">
        <v>0</v>
      </c>
      <c r="B58" s="50"/>
      <c r="C58" s="52"/>
      <c r="D58" s="13" t="s">
        <v>7</v>
      </c>
      <c r="E58" s="14">
        <v>390734</v>
      </c>
      <c r="F58" s="14">
        <v>428450</v>
      </c>
      <c r="G58" s="14">
        <v>444056</v>
      </c>
    </row>
    <row r="59" spans="1:7" s="26" customFormat="1" ht="31.5" customHeight="1" x14ac:dyDescent="0.2">
      <c r="A59" s="30" t="s">
        <v>0</v>
      </c>
      <c r="B59" s="50"/>
      <c r="C59" s="52"/>
      <c r="D59" s="13" t="s">
        <v>8</v>
      </c>
      <c r="E59" s="14"/>
      <c r="F59" s="14"/>
      <c r="G59" s="14"/>
    </row>
    <row r="60" spans="1:7" s="26" customFormat="1" ht="33.75" customHeight="1" x14ac:dyDescent="0.2">
      <c r="A60" s="30" t="s">
        <v>0</v>
      </c>
      <c r="B60" s="50"/>
      <c r="C60" s="52"/>
      <c r="D60" s="13" t="s">
        <v>9</v>
      </c>
      <c r="E60" s="14"/>
      <c r="F60" s="14"/>
      <c r="G60" s="14"/>
    </row>
    <row r="61" spans="1:7" ht="18.75" customHeight="1" thickBot="1" x14ac:dyDescent="0.25">
      <c r="A61" s="15" t="s">
        <v>0</v>
      </c>
      <c r="B61" s="51"/>
      <c r="C61" s="53"/>
      <c r="D61" s="16" t="s">
        <v>10</v>
      </c>
      <c r="E61" s="17">
        <f>SUM(E57:E60)</f>
        <v>390734</v>
      </c>
      <c r="F61" s="17">
        <f>SUM(F57:F60)</f>
        <v>428450</v>
      </c>
      <c r="G61" s="17">
        <f>SUM(G57:G60)</f>
        <v>444056</v>
      </c>
    </row>
    <row r="62" spans="1:7" ht="31.5" customHeight="1" x14ac:dyDescent="0.2">
      <c r="A62" s="18" t="s">
        <v>21</v>
      </c>
      <c r="B62" s="58" t="s">
        <v>29</v>
      </c>
      <c r="C62" s="62" t="s">
        <v>16</v>
      </c>
      <c r="D62" s="19" t="s">
        <v>6</v>
      </c>
      <c r="E62" s="20">
        <v>0</v>
      </c>
      <c r="F62" s="20">
        <v>0</v>
      </c>
      <c r="G62" s="20">
        <v>0</v>
      </c>
    </row>
    <row r="63" spans="1:7" ht="30" customHeight="1" x14ac:dyDescent="0.2">
      <c r="A63" s="12" t="s">
        <v>0</v>
      </c>
      <c r="B63" s="50"/>
      <c r="C63" s="52"/>
      <c r="D63" s="13" t="s">
        <v>7</v>
      </c>
      <c r="E63" s="14">
        <v>0</v>
      </c>
      <c r="F63" s="14">
        <v>0</v>
      </c>
      <c r="G63" s="14">
        <v>0</v>
      </c>
    </row>
    <row r="64" spans="1:7" ht="28.9" customHeight="1" x14ac:dyDescent="0.2">
      <c r="A64" s="12" t="s">
        <v>0</v>
      </c>
      <c r="B64" s="50"/>
      <c r="C64" s="52"/>
      <c r="D64" s="13" t="s">
        <v>8</v>
      </c>
      <c r="E64" s="14">
        <v>5283218</v>
      </c>
      <c r="F64" s="14">
        <v>5449160</v>
      </c>
      <c r="G64" s="14">
        <v>5679179</v>
      </c>
    </row>
    <row r="65" spans="1:7" ht="28.9" customHeight="1" x14ac:dyDescent="0.2">
      <c r="A65" s="12" t="s">
        <v>0</v>
      </c>
      <c r="B65" s="50"/>
      <c r="C65" s="52"/>
      <c r="D65" s="13" t="s">
        <v>9</v>
      </c>
      <c r="E65" s="14">
        <v>0</v>
      </c>
      <c r="F65" s="14">
        <v>0</v>
      </c>
      <c r="G65" s="14">
        <v>0</v>
      </c>
    </row>
    <row r="66" spans="1:7" ht="14.65" customHeight="1" thickBot="1" x14ac:dyDescent="0.25">
      <c r="A66" s="15" t="s">
        <v>0</v>
      </c>
      <c r="B66" s="51"/>
      <c r="C66" s="53"/>
      <c r="D66" s="16" t="s">
        <v>10</v>
      </c>
      <c r="E66" s="17">
        <f>SUM(E62:E65)</f>
        <v>5283218</v>
      </c>
      <c r="F66" s="17">
        <f>SUM(F62:F65)</f>
        <v>5449160</v>
      </c>
      <c r="G66" s="17">
        <f>SUM(G62:G65)</f>
        <v>5679179</v>
      </c>
    </row>
    <row r="67" spans="1:7" ht="30" customHeight="1" x14ac:dyDescent="0.2">
      <c r="A67" s="8" t="s">
        <v>22</v>
      </c>
      <c r="B67" s="50" t="s">
        <v>65</v>
      </c>
      <c r="C67" s="52" t="s">
        <v>16</v>
      </c>
      <c r="D67" s="9" t="s">
        <v>6</v>
      </c>
      <c r="E67" s="10">
        <v>0</v>
      </c>
      <c r="F67" s="10">
        <v>0</v>
      </c>
      <c r="G67" s="10">
        <v>0</v>
      </c>
    </row>
    <row r="68" spans="1:7" ht="32.25" customHeight="1" x14ac:dyDescent="0.2">
      <c r="A68" s="12" t="s">
        <v>0</v>
      </c>
      <c r="B68" s="50"/>
      <c r="C68" s="52"/>
      <c r="D68" s="13" t="s">
        <v>7</v>
      </c>
      <c r="E68" s="14">
        <v>0</v>
      </c>
      <c r="F68" s="14">
        <v>0</v>
      </c>
      <c r="G68" s="14">
        <v>0</v>
      </c>
    </row>
    <row r="69" spans="1:7" ht="28.9" customHeight="1" x14ac:dyDescent="0.2">
      <c r="A69" s="12" t="s">
        <v>0</v>
      </c>
      <c r="B69" s="50"/>
      <c r="C69" s="52"/>
      <c r="D69" s="13" t="s">
        <v>8</v>
      </c>
      <c r="E69" s="14">
        <v>10000</v>
      </c>
      <c r="F69" s="14">
        <v>10000</v>
      </c>
      <c r="G69" s="14">
        <v>10000</v>
      </c>
    </row>
    <row r="70" spans="1:7" ht="28.9" customHeight="1" x14ac:dyDescent="0.2">
      <c r="A70" s="12" t="s">
        <v>0</v>
      </c>
      <c r="B70" s="50"/>
      <c r="C70" s="52"/>
      <c r="D70" s="13" t="s">
        <v>9</v>
      </c>
      <c r="E70" s="14">
        <v>0</v>
      </c>
      <c r="F70" s="14">
        <v>0</v>
      </c>
      <c r="G70" s="14">
        <v>0</v>
      </c>
    </row>
    <row r="71" spans="1:7" ht="15" customHeight="1" thickBot="1" x14ac:dyDescent="0.25">
      <c r="A71" s="15" t="s">
        <v>0</v>
      </c>
      <c r="B71" s="51"/>
      <c r="C71" s="53"/>
      <c r="D71" s="16" t="s">
        <v>10</v>
      </c>
      <c r="E71" s="17">
        <f>SUM(E67:E70)</f>
        <v>10000</v>
      </c>
      <c r="F71" s="17">
        <f>SUM(F67:F70)</f>
        <v>10000</v>
      </c>
      <c r="G71" s="17">
        <f>SUM(G67:G70)</f>
        <v>10000</v>
      </c>
    </row>
    <row r="72" spans="1:7" ht="30" customHeight="1" x14ac:dyDescent="0.2">
      <c r="A72" s="8" t="s">
        <v>23</v>
      </c>
      <c r="B72" s="50" t="s">
        <v>108</v>
      </c>
      <c r="C72" s="52" t="s">
        <v>16</v>
      </c>
      <c r="D72" s="9" t="s">
        <v>6</v>
      </c>
      <c r="E72" s="10">
        <v>383229.3</v>
      </c>
      <c r="F72" s="10">
        <v>383229.3</v>
      </c>
      <c r="G72" s="10">
        <v>383229.3</v>
      </c>
    </row>
    <row r="73" spans="1:7" ht="27" customHeight="1" x14ac:dyDescent="0.2">
      <c r="A73" s="12" t="s">
        <v>0</v>
      </c>
      <c r="B73" s="50"/>
      <c r="C73" s="52"/>
      <c r="D73" s="13" t="s">
        <v>7</v>
      </c>
      <c r="E73" s="14"/>
      <c r="F73" s="14"/>
      <c r="G73" s="14">
        <v>0</v>
      </c>
    </row>
    <row r="74" spans="1:7" ht="28.9" customHeight="1" x14ac:dyDescent="0.2">
      <c r="A74" s="12" t="s">
        <v>0</v>
      </c>
      <c r="B74" s="50"/>
      <c r="C74" s="52"/>
      <c r="D74" s="13" t="s">
        <v>8</v>
      </c>
      <c r="E74" s="14">
        <v>0</v>
      </c>
      <c r="F74" s="14">
        <v>0</v>
      </c>
      <c r="G74" s="14">
        <v>0</v>
      </c>
    </row>
    <row r="75" spans="1:7" ht="28.9" customHeight="1" x14ac:dyDescent="0.2">
      <c r="A75" s="12" t="s">
        <v>0</v>
      </c>
      <c r="B75" s="50"/>
      <c r="C75" s="52"/>
      <c r="D75" s="13" t="s">
        <v>9</v>
      </c>
      <c r="E75" s="14">
        <v>0</v>
      </c>
      <c r="F75" s="14">
        <v>0</v>
      </c>
      <c r="G75" s="14">
        <v>0</v>
      </c>
    </row>
    <row r="76" spans="1:7" ht="14.65" customHeight="1" thickBot="1" x14ac:dyDescent="0.25">
      <c r="A76" s="15" t="s">
        <v>0</v>
      </c>
      <c r="B76" s="51"/>
      <c r="C76" s="53"/>
      <c r="D76" s="16" t="s">
        <v>10</v>
      </c>
      <c r="E76" s="17">
        <f>SUM(E72:E75)</f>
        <v>383229.3</v>
      </c>
      <c r="F76" s="17">
        <f>SUM(F72:F75)</f>
        <v>383229.3</v>
      </c>
      <c r="G76" s="17">
        <f>SUM(G72:G75)</f>
        <v>383229.3</v>
      </c>
    </row>
    <row r="77" spans="1:7" ht="39.75" hidden="1" customHeight="1" x14ac:dyDescent="0.2">
      <c r="A77" s="36" t="s">
        <v>22</v>
      </c>
      <c r="B77" s="54" t="s">
        <v>24</v>
      </c>
      <c r="C77" s="56" t="s">
        <v>16</v>
      </c>
      <c r="D77" s="24" t="s">
        <v>6</v>
      </c>
      <c r="E77" s="34"/>
      <c r="F77" s="34"/>
      <c r="G77" s="34"/>
    </row>
    <row r="78" spans="1:7" ht="43.35" hidden="1" customHeight="1" x14ac:dyDescent="0.2">
      <c r="A78" s="30" t="s">
        <v>0</v>
      </c>
      <c r="B78" s="54"/>
      <c r="C78" s="56"/>
      <c r="D78" s="23" t="s">
        <v>7</v>
      </c>
      <c r="E78" s="31"/>
      <c r="F78" s="31"/>
      <c r="G78" s="31">
        <v>0</v>
      </c>
    </row>
    <row r="79" spans="1:7" ht="28.9" hidden="1" customHeight="1" x14ac:dyDescent="0.2">
      <c r="A79" s="30" t="s">
        <v>0</v>
      </c>
      <c r="B79" s="54"/>
      <c r="C79" s="56"/>
      <c r="D79" s="23" t="s">
        <v>8</v>
      </c>
      <c r="E79" s="31"/>
      <c r="F79" s="31"/>
      <c r="G79" s="31"/>
    </row>
    <row r="80" spans="1:7" ht="28.9" hidden="1" customHeight="1" x14ac:dyDescent="0.2">
      <c r="A80" s="30" t="s">
        <v>0</v>
      </c>
      <c r="B80" s="54"/>
      <c r="C80" s="56"/>
      <c r="D80" s="23" t="s">
        <v>9</v>
      </c>
      <c r="E80" s="31">
        <v>0</v>
      </c>
      <c r="F80" s="31">
        <v>0</v>
      </c>
      <c r="G80" s="31">
        <v>0</v>
      </c>
    </row>
    <row r="81" spans="1:7" ht="14.65" hidden="1" customHeight="1" thickBot="1" x14ac:dyDescent="0.25">
      <c r="A81" s="32" t="s">
        <v>0</v>
      </c>
      <c r="B81" s="55"/>
      <c r="C81" s="57"/>
      <c r="D81" s="25" t="s">
        <v>10</v>
      </c>
      <c r="E81" s="33">
        <f>SUM(E77:E80)</f>
        <v>0</v>
      </c>
      <c r="F81" s="33">
        <f>SUM(F77:F80)</f>
        <v>0</v>
      </c>
      <c r="G81" s="33">
        <f>SUM(G77:G80)</f>
        <v>0</v>
      </c>
    </row>
    <row r="82" spans="1:7" ht="39.75" hidden="1" customHeight="1" x14ac:dyDescent="0.2">
      <c r="A82" s="36" t="s">
        <v>23</v>
      </c>
      <c r="B82" s="54" t="s">
        <v>25</v>
      </c>
      <c r="C82" s="56" t="s">
        <v>16</v>
      </c>
      <c r="D82" s="24" t="s">
        <v>6</v>
      </c>
      <c r="E82" s="34"/>
      <c r="F82" s="34"/>
      <c r="G82" s="34"/>
    </row>
    <row r="83" spans="1:7" ht="43.35" hidden="1" customHeight="1" x14ac:dyDescent="0.2">
      <c r="A83" s="30" t="s">
        <v>0</v>
      </c>
      <c r="B83" s="54"/>
      <c r="C83" s="56"/>
      <c r="D83" s="23" t="s">
        <v>7</v>
      </c>
      <c r="E83" s="31"/>
      <c r="F83" s="31"/>
      <c r="G83" s="31"/>
    </row>
    <row r="84" spans="1:7" ht="28.9" hidden="1" customHeight="1" x14ac:dyDescent="0.2">
      <c r="A84" s="30" t="s">
        <v>0</v>
      </c>
      <c r="B84" s="54"/>
      <c r="C84" s="56"/>
      <c r="D84" s="23" t="s">
        <v>8</v>
      </c>
      <c r="E84" s="31"/>
      <c r="F84" s="31"/>
      <c r="G84" s="31"/>
    </row>
    <row r="85" spans="1:7" ht="28.9" hidden="1" customHeight="1" x14ac:dyDescent="0.2">
      <c r="A85" s="30" t="s">
        <v>0</v>
      </c>
      <c r="B85" s="54"/>
      <c r="C85" s="56"/>
      <c r="D85" s="23" t="s">
        <v>9</v>
      </c>
      <c r="E85" s="31">
        <v>0</v>
      </c>
      <c r="F85" s="31">
        <v>0</v>
      </c>
      <c r="G85" s="31">
        <v>0</v>
      </c>
    </row>
    <row r="86" spans="1:7" ht="14.65" hidden="1" customHeight="1" thickBot="1" x14ac:dyDescent="0.25">
      <c r="A86" s="32" t="s">
        <v>0</v>
      </c>
      <c r="B86" s="55"/>
      <c r="C86" s="57"/>
      <c r="D86" s="25" t="s">
        <v>10</v>
      </c>
      <c r="E86" s="33">
        <f>SUM(E82:E85)</f>
        <v>0</v>
      </c>
      <c r="F86" s="33">
        <f>SUM(F82:F85)</f>
        <v>0</v>
      </c>
      <c r="G86" s="33">
        <f>SUM(G82:G85)</f>
        <v>0</v>
      </c>
    </row>
    <row r="87" spans="1:7" ht="28.5" customHeight="1" x14ac:dyDescent="0.2">
      <c r="A87" s="8" t="s">
        <v>66</v>
      </c>
      <c r="B87" s="50" t="s">
        <v>67</v>
      </c>
      <c r="C87" s="52" t="s">
        <v>16</v>
      </c>
      <c r="D87" s="9" t="s">
        <v>6</v>
      </c>
      <c r="E87" s="10">
        <v>0</v>
      </c>
      <c r="F87" s="10">
        <v>0</v>
      </c>
      <c r="G87" s="10">
        <v>0</v>
      </c>
    </row>
    <row r="88" spans="1:7" ht="30" customHeight="1" x14ac:dyDescent="0.2">
      <c r="A88" s="12" t="s">
        <v>0</v>
      </c>
      <c r="B88" s="50"/>
      <c r="C88" s="52"/>
      <c r="D88" s="13" t="s">
        <v>7</v>
      </c>
      <c r="E88" s="14">
        <v>0</v>
      </c>
      <c r="F88" s="14">
        <v>0</v>
      </c>
      <c r="G88" s="14">
        <v>0</v>
      </c>
    </row>
    <row r="89" spans="1:7" ht="28.9" customHeight="1" x14ac:dyDescent="0.2">
      <c r="A89" s="12" t="s">
        <v>0</v>
      </c>
      <c r="B89" s="50"/>
      <c r="C89" s="52"/>
      <c r="D89" s="13" t="s">
        <v>8</v>
      </c>
      <c r="E89" s="14">
        <v>407100</v>
      </c>
      <c r="F89" s="14">
        <v>432400</v>
      </c>
      <c r="G89" s="14">
        <v>460200</v>
      </c>
    </row>
    <row r="90" spans="1:7" ht="28.9" customHeight="1" x14ac:dyDescent="0.2">
      <c r="A90" s="12" t="s">
        <v>0</v>
      </c>
      <c r="B90" s="50"/>
      <c r="C90" s="52"/>
      <c r="D90" s="13" t="s">
        <v>9</v>
      </c>
      <c r="E90" s="14">
        <v>0</v>
      </c>
      <c r="F90" s="14">
        <v>0</v>
      </c>
      <c r="G90" s="14">
        <v>0</v>
      </c>
    </row>
    <row r="91" spans="1:7" ht="14.65" customHeight="1" thickBot="1" x14ac:dyDescent="0.25">
      <c r="A91" s="15" t="s">
        <v>0</v>
      </c>
      <c r="B91" s="51"/>
      <c r="C91" s="53"/>
      <c r="D91" s="16" t="s">
        <v>10</v>
      </c>
      <c r="E91" s="17">
        <f>SUM(E87:E90)</f>
        <v>407100</v>
      </c>
      <c r="F91" s="17">
        <f>SUM(F87:F90)</f>
        <v>432400</v>
      </c>
      <c r="G91" s="17">
        <f>SUM(G87:G90)</f>
        <v>460200</v>
      </c>
    </row>
    <row r="92" spans="1:7" ht="29.25" customHeight="1" x14ac:dyDescent="0.2">
      <c r="A92" s="8" t="s">
        <v>26</v>
      </c>
      <c r="B92" s="50" t="s">
        <v>68</v>
      </c>
      <c r="C92" s="52" t="s">
        <v>16</v>
      </c>
      <c r="D92" s="9" t="s">
        <v>6</v>
      </c>
      <c r="E92" s="10">
        <f>E102</f>
        <v>8599583.5099999998</v>
      </c>
      <c r="F92" s="10">
        <f t="shared" ref="F92:G92" si="7">F102</f>
        <v>8341596</v>
      </c>
      <c r="G92" s="10">
        <f t="shared" si="7"/>
        <v>8341596</v>
      </c>
    </row>
    <row r="93" spans="1:7" ht="28.5" customHeight="1" x14ac:dyDescent="0.2">
      <c r="A93" s="12" t="s">
        <v>0</v>
      </c>
      <c r="B93" s="50"/>
      <c r="C93" s="52"/>
      <c r="D93" s="13" t="s">
        <v>7</v>
      </c>
      <c r="E93" s="14"/>
      <c r="F93" s="14"/>
      <c r="G93" s="14">
        <v>0</v>
      </c>
    </row>
    <row r="94" spans="1:7" ht="28.9" customHeight="1" x14ac:dyDescent="0.2">
      <c r="A94" s="12" t="s">
        <v>0</v>
      </c>
      <c r="B94" s="50"/>
      <c r="C94" s="52"/>
      <c r="D94" s="13" t="s">
        <v>8</v>
      </c>
      <c r="E94" s="14">
        <f>E99+E104</f>
        <v>9364861</v>
      </c>
      <c r="F94" s="14">
        <f t="shared" ref="F94:G94" si="8">F99+F104</f>
        <v>9471174</v>
      </c>
      <c r="G94" s="14">
        <f t="shared" si="8"/>
        <v>12275156</v>
      </c>
    </row>
    <row r="95" spans="1:7" ht="28.9" customHeight="1" x14ac:dyDescent="0.2">
      <c r="A95" s="12" t="s">
        <v>0</v>
      </c>
      <c r="B95" s="50"/>
      <c r="C95" s="52"/>
      <c r="D95" s="13" t="s">
        <v>9</v>
      </c>
      <c r="E95" s="14">
        <v>0</v>
      </c>
      <c r="F95" s="14">
        <v>0</v>
      </c>
      <c r="G95" s="14">
        <v>0</v>
      </c>
    </row>
    <row r="96" spans="1:7" ht="15.75" customHeight="1" thickBot="1" x14ac:dyDescent="0.25">
      <c r="A96" s="15" t="s">
        <v>0</v>
      </c>
      <c r="B96" s="51"/>
      <c r="C96" s="53"/>
      <c r="D96" s="16" t="s">
        <v>10</v>
      </c>
      <c r="E96" s="17">
        <f>SUM(E92:E95)</f>
        <v>17964444.509999998</v>
      </c>
      <c r="F96" s="17">
        <f>SUM(F92:F95)</f>
        <v>17812770</v>
      </c>
      <c r="G96" s="17">
        <f>SUM(G92:G95)</f>
        <v>20616752</v>
      </c>
    </row>
    <row r="97" spans="1:7" ht="29.25" customHeight="1" x14ac:dyDescent="0.2">
      <c r="A97" s="8" t="s">
        <v>90</v>
      </c>
      <c r="B97" s="50" t="s">
        <v>53</v>
      </c>
      <c r="C97" s="52" t="s">
        <v>16</v>
      </c>
      <c r="D97" s="9" t="s">
        <v>6</v>
      </c>
      <c r="E97" s="10"/>
      <c r="F97" s="10"/>
      <c r="G97" s="10"/>
    </row>
    <row r="98" spans="1:7" ht="32.25" customHeight="1" x14ac:dyDescent="0.2">
      <c r="A98" s="12" t="s">
        <v>0</v>
      </c>
      <c r="B98" s="50"/>
      <c r="C98" s="52"/>
      <c r="D98" s="13" t="s">
        <v>7</v>
      </c>
      <c r="E98" s="14"/>
      <c r="F98" s="14"/>
      <c r="G98" s="14"/>
    </row>
    <row r="99" spans="1:7" ht="28.9" customHeight="1" x14ac:dyDescent="0.2">
      <c r="A99" s="12" t="s">
        <v>0</v>
      </c>
      <c r="B99" s="50"/>
      <c r="C99" s="52"/>
      <c r="D99" s="13" t="s">
        <v>8</v>
      </c>
      <c r="E99" s="14">
        <v>9277996.5199999996</v>
      </c>
      <c r="F99" s="14">
        <v>9386915.4499999993</v>
      </c>
      <c r="G99" s="14">
        <v>12190897.449999999</v>
      </c>
    </row>
    <row r="100" spans="1:7" ht="28.9" customHeight="1" x14ac:dyDescent="0.2">
      <c r="A100" s="12" t="s">
        <v>0</v>
      </c>
      <c r="B100" s="50"/>
      <c r="C100" s="52"/>
      <c r="D100" s="13" t="s">
        <v>9</v>
      </c>
      <c r="E100" s="14"/>
      <c r="F100" s="14"/>
      <c r="G100" s="14"/>
    </row>
    <row r="101" spans="1:7" ht="14.65" customHeight="1" thickBot="1" x14ac:dyDescent="0.25">
      <c r="A101" s="15" t="s">
        <v>0</v>
      </c>
      <c r="B101" s="51"/>
      <c r="C101" s="53"/>
      <c r="D101" s="16" t="s">
        <v>10</v>
      </c>
      <c r="E101" s="17">
        <f>SUM(E97:E100)</f>
        <v>9277996.5199999996</v>
      </c>
      <c r="F101" s="17">
        <f>SUM(F97:F100)</f>
        <v>9386915.4499999993</v>
      </c>
      <c r="G101" s="17">
        <f>SUM(G97:G100)</f>
        <v>12190897.449999999</v>
      </c>
    </row>
    <row r="102" spans="1:7" ht="29.25" customHeight="1" x14ac:dyDescent="0.2">
      <c r="A102" s="8" t="s">
        <v>91</v>
      </c>
      <c r="B102" s="50" t="s">
        <v>69</v>
      </c>
      <c r="C102" s="52" t="s">
        <v>16</v>
      </c>
      <c r="D102" s="9" t="s">
        <v>6</v>
      </c>
      <c r="E102" s="10">
        <v>8599583.5099999998</v>
      </c>
      <c r="F102" s="10">
        <v>8341596</v>
      </c>
      <c r="G102" s="10">
        <v>8341596</v>
      </c>
    </row>
    <row r="103" spans="1:7" ht="28.5" customHeight="1" x14ac:dyDescent="0.2">
      <c r="A103" s="12" t="s">
        <v>0</v>
      </c>
      <c r="B103" s="50"/>
      <c r="C103" s="52"/>
      <c r="D103" s="13" t="s">
        <v>7</v>
      </c>
      <c r="E103" s="14"/>
      <c r="F103" s="14"/>
      <c r="G103" s="14"/>
    </row>
    <row r="104" spans="1:7" ht="28.9" customHeight="1" x14ac:dyDescent="0.2">
      <c r="A104" s="12" t="s">
        <v>0</v>
      </c>
      <c r="B104" s="50"/>
      <c r="C104" s="52"/>
      <c r="D104" s="13" t="s">
        <v>8</v>
      </c>
      <c r="E104" s="14">
        <v>86864.48</v>
      </c>
      <c r="F104" s="14">
        <v>84258.55</v>
      </c>
      <c r="G104" s="14">
        <v>84258.55</v>
      </c>
    </row>
    <row r="105" spans="1:7" ht="28.9" customHeight="1" x14ac:dyDescent="0.2">
      <c r="A105" s="12" t="s">
        <v>0</v>
      </c>
      <c r="B105" s="50"/>
      <c r="C105" s="52"/>
      <c r="D105" s="13" t="s">
        <v>9</v>
      </c>
      <c r="E105" s="14"/>
      <c r="F105" s="14"/>
      <c r="G105" s="14"/>
    </row>
    <row r="106" spans="1:7" ht="14.65" customHeight="1" thickBot="1" x14ac:dyDescent="0.25">
      <c r="A106" s="15" t="s">
        <v>0</v>
      </c>
      <c r="B106" s="51"/>
      <c r="C106" s="53"/>
      <c r="D106" s="16" t="s">
        <v>10</v>
      </c>
      <c r="E106" s="17">
        <f>SUM(E102:E105)</f>
        <v>8686447.9900000002</v>
      </c>
      <c r="F106" s="17">
        <f>SUM(F102:F105)</f>
        <v>8425854.5500000007</v>
      </c>
      <c r="G106" s="17">
        <f>SUM(G102:G105)</f>
        <v>8425854.5500000007</v>
      </c>
    </row>
    <row r="107" spans="1:7" ht="27.75" customHeight="1" x14ac:dyDescent="0.2">
      <c r="A107" s="8" t="s">
        <v>27</v>
      </c>
      <c r="B107" s="50" t="s">
        <v>61</v>
      </c>
      <c r="C107" s="52" t="s">
        <v>16</v>
      </c>
      <c r="D107" s="9" t="s">
        <v>6</v>
      </c>
      <c r="E107" s="10">
        <v>320654</v>
      </c>
      <c r="F107" s="10">
        <v>320654</v>
      </c>
      <c r="G107" s="10">
        <v>320654</v>
      </c>
    </row>
    <row r="108" spans="1:7" ht="29.25" customHeight="1" x14ac:dyDescent="0.2">
      <c r="A108" s="12" t="s">
        <v>0</v>
      </c>
      <c r="B108" s="50"/>
      <c r="C108" s="52"/>
      <c r="D108" s="13" t="s">
        <v>7</v>
      </c>
      <c r="E108" s="14">
        <v>0</v>
      </c>
      <c r="F108" s="14">
        <v>0</v>
      </c>
      <c r="G108" s="14">
        <v>0</v>
      </c>
    </row>
    <row r="109" spans="1:7" ht="28.9" customHeight="1" x14ac:dyDescent="0.2">
      <c r="A109" s="12" t="s">
        <v>0</v>
      </c>
      <c r="B109" s="50"/>
      <c r="C109" s="52"/>
      <c r="D109" s="13" t="s">
        <v>8</v>
      </c>
      <c r="E109" s="14"/>
      <c r="F109" s="14"/>
      <c r="G109" s="14"/>
    </row>
    <row r="110" spans="1:7" ht="28.9" customHeight="1" x14ac:dyDescent="0.2">
      <c r="A110" s="12" t="s">
        <v>0</v>
      </c>
      <c r="B110" s="50"/>
      <c r="C110" s="52"/>
      <c r="D110" s="13" t="s">
        <v>9</v>
      </c>
      <c r="E110" s="14"/>
      <c r="F110" s="14"/>
      <c r="G110" s="14"/>
    </row>
    <row r="111" spans="1:7" ht="14.65" customHeight="1" thickBot="1" x14ac:dyDescent="0.25">
      <c r="A111" s="15" t="s">
        <v>0</v>
      </c>
      <c r="B111" s="51"/>
      <c r="C111" s="53"/>
      <c r="D111" s="16" t="s">
        <v>10</v>
      </c>
      <c r="E111" s="17">
        <f>SUM(E107:E110)</f>
        <v>320654</v>
      </c>
      <c r="F111" s="17">
        <f>SUM(F107:F110)</f>
        <v>320654</v>
      </c>
      <c r="G111" s="17">
        <f>SUM(G107:G110)</f>
        <v>320654</v>
      </c>
    </row>
    <row r="112" spans="1:7" s="11" customFormat="1" ht="27.75" customHeight="1" x14ac:dyDescent="0.2">
      <c r="A112" s="8" t="s">
        <v>28</v>
      </c>
      <c r="B112" s="50" t="s">
        <v>35</v>
      </c>
      <c r="C112" s="52" t="s">
        <v>16</v>
      </c>
      <c r="D112" s="9" t="s">
        <v>6</v>
      </c>
      <c r="E112" s="10">
        <f>E117</f>
        <v>1455000</v>
      </c>
      <c r="F112" s="10">
        <f t="shared" ref="F112:G112" si="9">F117</f>
        <v>1940000</v>
      </c>
      <c r="G112" s="10">
        <f t="shared" si="9"/>
        <v>2425000</v>
      </c>
    </row>
    <row r="113" spans="1:7" s="11" customFormat="1" ht="30" customHeight="1" x14ac:dyDescent="0.2">
      <c r="A113" s="12" t="s">
        <v>0</v>
      </c>
      <c r="B113" s="50"/>
      <c r="C113" s="52"/>
      <c r="D113" s="13" t="s">
        <v>7</v>
      </c>
      <c r="E113" s="14"/>
      <c r="F113" s="14"/>
      <c r="G113" s="14"/>
    </row>
    <row r="114" spans="1:7" s="11" customFormat="1" ht="28.9" customHeight="1" x14ac:dyDescent="0.2">
      <c r="A114" s="12" t="s">
        <v>0</v>
      </c>
      <c r="B114" s="50"/>
      <c r="C114" s="52"/>
      <c r="D114" s="13" t="s">
        <v>8</v>
      </c>
      <c r="E114" s="14">
        <f>E119+E124</f>
        <v>114696.97</v>
      </c>
      <c r="F114" s="14">
        <f t="shared" ref="F114:G114" si="10">F119+F124</f>
        <v>119595.95999999999</v>
      </c>
      <c r="G114" s="14">
        <f t="shared" si="10"/>
        <v>124494.95</v>
      </c>
    </row>
    <row r="115" spans="1:7" s="11" customFormat="1" ht="28.9" customHeight="1" x14ac:dyDescent="0.2">
      <c r="A115" s="12" t="s">
        <v>0</v>
      </c>
      <c r="B115" s="50"/>
      <c r="C115" s="52"/>
      <c r="D115" s="13" t="s">
        <v>9</v>
      </c>
      <c r="E115" s="14"/>
      <c r="F115" s="14"/>
      <c r="G115" s="14"/>
    </row>
    <row r="116" spans="1:7" s="11" customFormat="1" ht="14.65" customHeight="1" thickBot="1" x14ac:dyDescent="0.25">
      <c r="A116" s="15" t="s">
        <v>0</v>
      </c>
      <c r="B116" s="51"/>
      <c r="C116" s="53"/>
      <c r="D116" s="16" t="s">
        <v>10</v>
      </c>
      <c r="E116" s="17">
        <f>SUM(E112:E115)</f>
        <v>1569696.97</v>
      </c>
      <c r="F116" s="17">
        <f>SUM(F112:F115)</f>
        <v>2059595.96</v>
      </c>
      <c r="G116" s="17">
        <f>SUM(G112:G115)</f>
        <v>2549494.9500000002</v>
      </c>
    </row>
    <row r="117" spans="1:7" s="11" customFormat="1" ht="14.65" customHeight="1" x14ac:dyDescent="0.2">
      <c r="A117" s="8" t="s">
        <v>109</v>
      </c>
      <c r="B117" s="50" t="s">
        <v>35</v>
      </c>
      <c r="C117" s="52" t="s">
        <v>16</v>
      </c>
      <c r="D117" s="9" t="s">
        <v>6</v>
      </c>
      <c r="E117" s="10">
        <v>1455000</v>
      </c>
      <c r="F117" s="10">
        <v>1940000</v>
      </c>
      <c r="G117" s="10">
        <v>2425000</v>
      </c>
    </row>
    <row r="118" spans="1:7" s="11" customFormat="1" ht="14.65" customHeight="1" x14ac:dyDescent="0.2">
      <c r="A118" s="12" t="s">
        <v>0</v>
      </c>
      <c r="B118" s="50"/>
      <c r="C118" s="52"/>
      <c r="D118" s="13" t="s">
        <v>7</v>
      </c>
      <c r="E118" s="14"/>
      <c r="F118" s="14"/>
      <c r="G118" s="14"/>
    </row>
    <row r="119" spans="1:7" s="11" customFormat="1" ht="14.65" customHeight="1" x14ac:dyDescent="0.2">
      <c r="A119" s="12" t="s">
        <v>0</v>
      </c>
      <c r="B119" s="50"/>
      <c r="C119" s="52"/>
      <c r="D119" s="13" t="s">
        <v>8</v>
      </c>
      <c r="E119" s="14">
        <v>14696.97</v>
      </c>
      <c r="F119" s="14">
        <v>19595.96</v>
      </c>
      <c r="G119" s="14">
        <v>24494.95</v>
      </c>
    </row>
    <row r="120" spans="1:7" s="11" customFormat="1" ht="14.65" customHeight="1" x14ac:dyDescent="0.2">
      <c r="A120" s="12" t="s">
        <v>0</v>
      </c>
      <c r="B120" s="50"/>
      <c r="C120" s="52"/>
      <c r="D120" s="13" t="s">
        <v>9</v>
      </c>
      <c r="E120" s="14"/>
      <c r="F120" s="14"/>
      <c r="G120" s="14"/>
    </row>
    <row r="121" spans="1:7" s="11" customFormat="1" ht="40.5" customHeight="1" thickBot="1" x14ac:dyDescent="0.25">
      <c r="A121" s="15" t="s">
        <v>0</v>
      </c>
      <c r="B121" s="51"/>
      <c r="C121" s="53"/>
      <c r="D121" s="16" t="s">
        <v>10</v>
      </c>
      <c r="E121" s="17">
        <f>SUM(E117:E120)</f>
        <v>1469696.97</v>
      </c>
      <c r="F121" s="17">
        <f>SUM(F117:F120)</f>
        <v>1959595.96</v>
      </c>
      <c r="G121" s="17">
        <f>SUM(G117:G120)</f>
        <v>2449494.9500000002</v>
      </c>
    </row>
    <row r="122" spans="1:7" s="11" customFormat="1" ht="40.5" customHeight="1" x14ac:dyDescent="0.2">
      <c r="A122" s="8" t="s">
        <v>110</v>
      </c>
      <c r="B122" s="50" t="s">
        <v>35</v>
      </c>
      <c r="C122" s="52" t="s">
        <v>16</v>
      </c>
      <c r="D122" s="9" t="s">
        <v>6</v>
      </c>
      <c r="E122" s="10"/>
      <c r="F122" s="10"/>
      <c r="G122" s="10"/>
    </row>
    <row r="123" spans="1:7" s="11" customFormat="1" ht="40.5" customHeight="1" x14ac:dyDescent="0.2">
      <c r="A123" s="12" t="s">
        <v>0</v>
      </c>
      <c r="B123" s="50"/>
      <c r="C123" s="52"/>
      <c r="D123" s="13" t="s">
        <v>7</v>
      </c>
      <c r="E123" s="14"/>
      <c r="F123" s="14"/>
      <c r="G123" s="14"/>
    </row>
    <row r="124" spans="1:7" s="11" customFormat="1" ht="40.5" customHeight="1" x14ac:dyDescent="0.2">
      <c r="A124" s="12" t="s">
        <v>0</v>
      </c>
      <c r="B124" s="50"/>
      <c r="C124" s="52"/>
      <c r="D124" s="13" t="s">
        <v>8</v>
      </c>
      <c r="E124" s="14">
        <v>100000</v>
      </c>
      <c r="F124" s="14">
        <v>100000</v>
      </c>
      <c r="G124" s="14">
        <v>100000</v>
      </c>
    </row>
    <row r="125" spans="1:7" s="11" customFormat="1" ht="14.65" customHeight="1" x14ac:dyDescent="0.2">
      <c r="A125" s="12" t="s">
        <v>0</v>
      </c>
      <c r="B125" s="50"/>
      <c r="C125" s="52"/>
      <c r="D125" s="13" t="s">
        <v>9</v>
      </c>
      <c r="E125" s="14"/>
      <c r="F125" s="14"/>
      <c r="G125" s="14"/>
    </row>
    <row r="126" spans="1:7" s="11" customFormat="1" ht="14.65" customHeight="1" thickBot="1" x14ac:dyDescent="0.25">
      <c r="A126" s="15" t="s">
        <v>0</v>
      </c>
      <c r="B126" s="51"/>
      <c r="C126" s="53"/>
      <c r="D126" s="16" t="s">
        <v>10</v>
      </c>
      <c r="E126" s="17">
        <f>SUM(E122:E125)</f>
        <v>100000</v>
      </c>
      <c r="F126" s="17">
        <f>SUM(F122:F125)</f>
        <v>100000</v>
      </c>
      <c r="G126" s="17">
        <f>SUM(G122:G125)</f>
        <v>100000</v>
      </c>
    </row>
    <row r="127" spans="1:7" s="11" customFormat="1" ht="14.65" customHeight="1" x14ac:dyDescent="0.2">
      <c r="A127" s="12"/>
      <c r="B127" s="46"/>
      <c r="C127" s="47"/>
      <c r="D127" s="48"/>
      <c r="E127" s="49"/>
      <c r="F127" s="49"/>
      <c r="G127" s="49"/>
    </row>
    <row r="128" spans="1:7" ht="28.5" customHeight="1" x14ac:dyDescent="0.2">
      <c r="A128" s="8" t="s">
        <v>30</v>
      </c>
      <c r="B128" s="50" t="s">
        <v>70</v>
      </c>
      <c r="C128" s="52" t="s">
        <v>16</v>
      </c>
      <c r="D128" s="9" t="s">
        <v>6</v>
      </c>
      <c r="E128" s="10">
        <v>56400</v>
      </c>
      <c r="F128" s="10">
        <v>56400</v>
      </c>
      <c r="G128" s="10">
        <v>56400</v>
      </c>
    </row>
    <row r="129" spans="1:7" ht="27.75" customHeight="1" x14ac:dyDescent="0.2">
      <c r="A129" s="12" t="s">
        <v>0</v>
      </c>
      <c r="B129" s="50"/>
      <c r="C129" s="52"/>
      <c r="D129" s="13" t="s">
        <v>7</v>
      </c>
      <c r="E129" s="14">
        <f>E134+E139</f>
        <v>0</v>
      </c>
      <c r="F129" s="14">
        <f t="shared" ref="F129:G129" si="11">F134+F139</f>
        <v>0</v>
      </c>
      <c r="G129" s="14">
        <f t="shared" si="11"/>
        <v>0</v>
      </c>
    </row>
    <row r="130" spans="1:7" ht="28.9" customHeight="1" x14ac:dyDescent="0.2">
      <c r="A130" s="12" t="s">
        <v>0</v>
      </c>
      <c r="B130" s="50"/>
      <c r="C130" s="52"/>
      <c r="D130" s="13" t="s">
        <v>8</v>
      </c>
      <c r="E130" s="14">
        <v>0</v>
      </c>
      <c r="F130" s="14">
        <v>0</v>
      </c>
      <c r="G130" s="14">
        <v>0</v>
      </c>
    </row>
    <row r="131" spans="1:7" ht="28.9" customHeight="1" x14ac:dyDescent="0.2">
      <c r="A131" s="12" t="s">
        <v>0</v>
      </c>
      <c r="B131" s="50"/>
      <c r="C131" s="52"/>
      <c r="D131" s="13" t="s">
        <v>9</v>
      </c>
      <c r="E131" s="14">
        <f>E136+E141</f>
        <v>0</v>
      </c>
      <c r="F131" s="14">
        <f t="shared" ref="F131:G131" si="12">F136+F141</f>
        <v>0</v>
      </c>
      <c r="G131" s="14">
        <f t="shared" si="12"/>
        <v>0</v>
      </c>
    </row>
    <row r="132" spans="1:7" ht="15.75" customHeight="1" thickBot="1" x14ac:dyDescent="0.25">
      <c r="A132" s="15" t="s">
        <v>0</v>
      </c>
      <c r="B132" s="51"/>
      <c r="C132" s="53"/>
      <c r="D132" s="16" t="s">
        <v>10</v>
      </c>
      <c r="E132" s="17">
        <f>SUM(E128:E131)</f>
        <v>56400</v>
      </c>
      <c r="F132" s="17">
        <f>SUM(F128:F131)</f>
        <v>56400</v>
      </c>
      <c r="G132" s="17">
        <f>SUM(G128:G131)</f>
        <v>56400</v>
      </c>
    </row>
    <row r="133" spans="1:7" ht="27.75" customHeight="1" x14ac:dyDescent="0.2">
      <c r="A133" s="8" t="s">
        <v>31</v>
      </c>
      <c r="B133" s="50" t="s">
        <v>71</v>
      </c>
      <c r="C133" s="52" t="s">
        <v>16</v>
      </c>
      <c r="D133" s="9" t="s">
        <v>6</v>
      </c>
      <c r="E133" s="10"/>
      <c r="F133" s="10"/>
      <c r="G133" s="10"/>
    </row>
    <row r="134" spans="1:7" ht="29.25" customHeight="1" x14ac:dyDescent="0.2">
      <c r="A134" s="12" t="s">
        <v>0</v>
      </c>
      <c r="B134" s="50"/>
      <c r="C134" s="52"/>
      <c r="D134" s="13" t="s">
        <v>7</v>
      </c>
      <c r="E134" s="14"/>
      <c r="F134" s="14"/>
      <c r="G134" s="14"/>
    </row>
    <row r="135" spans="1:7" ht="28.9" customHeight="1" x14ac:dyDescent="0.2">
      <c r="A135" s="12" t="s">
        <v>0</v>
      </c>
      <c r="B135" s="50"/>
      <c r="C135" s="52"/>
      <c r="D135" s="13" t="s">
        <v>8</v>
      </c>
      <c r="E135" s="14">
        <v>5572506</v>
      </c>
      <c r="F135" s="14">
        <v>4011107</v>
      </c>
      <c r="G135" s="14">
        <v>4012189</v>
      </c>
    </row>
    <row r="136" spans="1:7" ht="28.9" customHeight="1" x14ac:dyDescent="0.2">
      <c r="A136" s="12" t="s">
        <v>0</v>
      </c>
      <c r="B136" s="50"/>
      <c r="C136" s="52"/>
      <c r="D136" s="13" t="s">
        <v>9</v>
      </c>
      <c r="E136" s="14"/>
      <c r="F136" s="14"/>
      <c r="G136" s="14"/>
    </row>
    <row r="137" spans="1:7" ht="15.75" customHeight="1" thickBot="1" x14ac:dyDescent="0.25">
      <c r="A137" s="15" t="s">
        <v>0</v>
      </c>
      <c r="B137" s="51"/>
      <c r="C137" s="53"/>
      <c r="D137" s="16" t="s">
        <v>10</v>
      </c>
      <c r="E137" s="17">
        <f>SUM(E133:E136)</f>
        <v>5572506</v>
      </c>
      <c r="F137" s="17">
        <f>SUM(F133:F136)</f>
        <v>4011107</v>
      </c>
      <c r="G137" s="17">
        <f>SUM(G133:G136)</f>
        <v>4012189</v>
      </c>
    </row>
    <row r="138" spans="1:7" ht="30" customHeight="1" x14ac:dyDescent="0.2">
      <c r="A138" s="8" t="s">
        <v>33</v>
      </c>
      <c r="B138" s="50" t="s">
        <v>45</v>
      </c>
      <c r="C138" s="52" t="s">
        <v>16</v>
      </c>
      <c r="D138" s="9" t="s">
        <v>6</v>
      </c>
      <c r="E138" s="10">
        <v>0</v>
      </c>
      <c r="F138" s="10">
        <v>0</v>
      </c>
      <c r="G138" s="10">
        <v>0</v>
      </c>
    </row>
    <row r="139" spans="1:7" ht="28.5" customHeight="1" x14ac:dyDescent="0.2">
      <c r="A139" s="12" t="s">
        <v>0</v>
      </c>
      <c r="B139" s="50"/>
      <c r="C139" s="52"/>
      <c r="D139" s="13" t="s">
        <v>7</v>
      </c>
      <c r="E139" s="14"/>
      <c r="F139" s="14"/>
      <c r="G139" s="14"/>
    </row>
    <row r="140" spans="1:7" ht="28.9" customHeight="1" x14ac:dyDescent="0.2">
      <c r="A140" s="12" t="s">
        <v>0</v>
      </c>
      <c r="B140" s="50"/>
      <c r="C140" s="52"/>
      <c r="D140" s="13" t="s">
        <v>8</v>
      </c>
      <c r="E140" s="14">
        <v>16000</v>
      </c>
      <c r="F140" s="14">
        <v>16000</v>
      </c>
      <c r="G140" s="14">
        <v>16000</v>
      </c>
    </row>
    <row r="141" spans="1:7" ht="28.9" customHeight="1" x14ac:dyDescent="0.2">
      <c r="A141" s="12" t="s">
        <v>0</v>
      </c>
      <c r="B141" s="50"/>
      <c r="C141" s="52"/>
      <c r="D141" s="13" t="s">
        <v>9</v>
      </c>
      <c r="E141" s="14"/>
      <c r="F141" s="14"/>
      <c r="G141" s="14"/>
    </row>
    <row r="142" spans="1:7" ht="15.75" customHeight="1" thickBot="1" x14ac:dyDescent="0.25">
      <c r="A142" s="15" t="s">
        <v>0</v>
      </c>
      <c r="B142" s="51"/>
      <c r="C142" s="53"/>
      <c r="D142" s="16" t="s">
        <v>10</v>
      </c>
      <c r="E142" s="17">
        <f>SUM(E138:E141)</f>
        <v>16000</v>
      </c>
      <c r="F142" s="17">
        <f>SUM(F138:F141)</f>
        <v>16000</v>
      </c>
      <c r="G142" s="17">
        <f>SUM(G138:G141)</f>
        <v>16000</v>
      </c>
    </row>
    <row r="143" spans="1:7" ht="27.75" customHeight="1" x14ac:dyDescent="0.2">
      <c r="A143" s="18" t="s">
        <v>34</v>
      </c>
      <c r="B143" s="58" t="s">
        <v>72</v>
      </c>
      <c r="C143" s="62" t="s">
        <v>16</v>
      </c>
      <c r="D143" s="19" t="s">
        <v>6</v>
      </c>
      <c r="E143" s="20">
        <v>72000</v>
      </c>
      <c r="F143" s="20">
        <v>72000</v>
      </c>
      <c r="G143" s="20">
        <v>72000</v>
      </c>
    </row>
    <row r="144" spans="1:7" ht="28.5" customHeight="1" x14ac:dyDescent="0.2">
      <c r="A144" s="12" t="s">
        <v>0</v>
      </c>
      <c r="B144" s="50"/>
      <c r="C144" s="52"/>
      <c r="D144" s="13" t="s">
        <v>7</v>
      </c>
      <c r="E144" s="14"/>
      <c r="F144" s="14"/>
      <c r="G144" s="14"/>
    </row>
    <row r="145" spans="1:7" ht="28.9" customHeight="1" x14ac:dyDescent="0.2">
      <c r="A145" s="12" t="s">
        <v>0</v>
      </c>
      <c r="B145" s="50"/>
      <c r="C145" s="52"/>
      <c r="D145" s="13" t="s">
        <v>8</v>
      </c>
      <c r="E145" s="14">
        <v>0</v>
      </c>
      <c r="F145" s="14">
        <v>0</v>
      </c>
      <c r="G145" s="14">
        <v>0</v>
      </c>
    </row>
    <row r="146" spans="1:7" ht="28.9" customHeight="1" x14ac:dyDescent="0.2">
      <c r="A146" s="12" t="s">
        <v>0</v>
      </c>
      <c r="B146" s="50"/>
      <c r="C146" s="52"/>
      <c r="D146" s="13" t="s">
        <v>9</v>
      </c>
      <c r="E146" s="14"/>
      <c r="F146" s="14"/>
      <c r="G146" s="14"/>
    </row>
    <row r="147" spans="1:7" ht="14.65" customHeight="1" thickBot="1" x14ac:dyDescent="0.25">
      <c r="A147" s="15" t="s">
        <v>0</v>
      </c>
      <c r="B147" s="51"/>
      <c r="C147" s="53"/>
      <c r="D147" s="16" t="s">
        <v>10</v>
      </c>
      <c r="E147" s="17">
        <f>SUM(E143:E146)</f>
        <v>72000</v>
      </c>
      <c r="F147" s="17">
        <f>SUM(F143:F146)</f>
        <v>72000</v>
      </c>
      <c r="G147" s="17">
        <f>SUM(G143:G146)</f>
        <v>72000</v>
      </c>
    </row>
    <row r="148" spans="1:7" ht="30" customHeight="1" x14ac:dyDescent="0.2">
      <c r="A148" s="8" t="s">
        <v>36</v>
      </c>
      <c r="B148" s="50" t="s">
        <v>51</v>
      </c>
      <c r="C148" s="52" t="s">
        <v>16</v>
      </c>
      <c r="D148" s="9" t="s">
        <v>6</v>
      </c>
      <c r="E148" s="10">
        <f>E158</f>
        <v>0</v>
      </c>
      <c r="F148" s="10">
        <f t="shared" ref="F148:G148" si="13">F158</f>
        <v>0</v>
      </c>
      <c r="G148" s="10">
        <f t="shared" si="13"/>
        <v>0</v>
      </c>
    </row>
    <row r="149" spans="1:7" ht="28.5" customHeight="1" x14ac:dyDescent="0.2">
      <c r="A149" s="12" t="s">
        <v>0</v>
      </c>
      <c r="B149" s="50"/>
      <c r="C149" s="52"/>
      <c r="D149" s="13" t="s">
        <v>7</v>
      </c>
      <c r="E149" s="14">
        <f>E159</f>
        <v>0</v>
      </c>
      <c r="F149" s="14">
        <f t="shared" ref="F149:G149" si="14">F159</f>
        <v>0</v>
      </c>
      <c r="G149" s="14">
        <f t="shared" si="14"/>
        <v>0</v>
      </c>
    </row>
    <row r="150" spans="1:7" ht="28.9" customHeight="1" x14ac:dyDescent="0.2">
      <c r="A150" s="12" t="s">
        <v>0</v>
      </c>
      <c r="B150" s="50"/>
      <c r="C150" s="52"/>
      <c r="D150" s="13" t="s">
        <v>8</v>
      </c>
      <c r="E150" s="14">
        <f>E155+E160</f>
        <v>5257985</v>
      </c>
      <c r="F150" s="14">
        <f t="shared" ref="F150:G150" si="15">F155+F160</f>
        <v>2813307</v>
      </c>
      <c r="G150" s="14">
        <f t="shared" si="15"/>
        <v>2813329</v>
      </c>
    </row>
    <row r="151" spans="1:7" ht="28.9" customHeight="1" x14ac:dyDescent="0.2">
      <c r="A151" s="12" t="s">
        <v>0</v>
      </c>
      <c r="B151" s="50"/>
      <c r="C151" s="52"/>
      <c r="D151" s="13" t="s">
        <v>9</v>
      </c>
      <c r="E151" s="14"/>
      <c r="F151" s="14"/>
      <c r="G151" s="14"/>
    </row>
    <row r="152" spans="1:7" ht="14.65" customHeight="1" thickBot="1" x14ac:dyDescent="0.25">
      <c r="A152" s="15" t="s">
        <v>0</v>
      </c>
      <c r="B152" s="51"/>
      <c r="C152" s="53"/>
      <c r="D152" s="16" t="s">
        <v>10</v>
      </c>
      <c r="E152" s="17">
        <f>SUM(E148:E151)</f>
        <v>5257985</v>
      </c>
      <c r="F152" s="17">
        <f>SUM(F148:F151)</f>
        <v>2813307</v>
      </c>
      <c r="G152" s="17">
        <f>SUM(G148:G151)</f>
        <v>2813329</v>
      </c>
    </row>
    <row r="153" spans="1:7" s="11" customFormat="1" ht="26.25" customHeight="1" x14ac:dyDescent="0.2">
      <c r="A153" s="8" t="s">
        <v>88</v>
      </c>
      <c r="B153" s="50" t="s">
        <v>51</v>
      </c>
      <c r="C153" s="52" t="s">
        <v>16</v>
      </c>
      <c r="D153" s="9" t="s">
        <v>6</v>
      </c>
      <c r="E153" s="10"/>
      <c r="F153" s="10"/>
      <c r="G153" s="10"/>
    </row>
    <row r="154" spans="1:7" s="11" customFormat="1" ht="27.75" customHeight="1" x14ac:dyDescent="0.2">
      <c r="A154" s="12" t="s">
        <v>0</v>
      </c>
      <c r="B154" s="50"/>
      <c r="C154" s="52"/>
      <c r="D154" s="13" t="s">
        <v>7</v>
      </c>
      <c r="E154" s="14"/>
      <c r="F154" s="14"/>
      <c r="G154" s="14"/>
    </row>
    <row r="155" spans="1:7" s="11" customFormat="1" ht="28.9" customHeight="1" x14ac:dyDescent="0.2">
      <c r="A155" s="12" t="s">
        <v>0</v>
      </c>
      <c r="B155" s="50"/>
      <c r="C155" s="52"/>
      <c r="D155" s="13" t="s">
        <v>8</v>
      </c>
      <c r="E155" s="14">
        <v>5256936</v>
      </c>
      <c r="F155" s="14">
        <v>2812258</v>
      </c>
      <c r="G155" s="14">
        <v>2812280</v>
      </c>
    </row>
    <row r="156" spans="1:7" s="11" customFormat="1" ht="28.9" customHeight="1" x14ac:dyDescent="0.2">
      <c r="A156" s="12" t="s">
        <v>0</v>
      </c>
      <c r="B156" s="50"/>
      <c r="C156" s="52"/>
      <c r="D156" s="13" t="s">
        <v>9</v>
      </c>
      <c r="E156" s="14"/>
      <c r="F156" s="14"/>
      <c r="G156" s="14"/>
    </row>
    <row r="157" spans="1:7" s="11" customFormat="1" ht="14.65" customHeight="1" thickBot="1" x14ac:dyDescent="0.25">
      <c r="A157" s="15" t="s">
        <v>0</v>
      </c>
      <c r="B157" s="51"/>
      <c r="C157" s="53"/>
      <c r="D157" s="16" t="s">
        <v>10</v>
      </c>
      <c r="E157" s="17">
        <f>SUM(E153:E156)</f>
        <v>5256936</v>
      </c>
      <c r="F157" s="17">
        <f>SUM(F153:F156)</f>
        <v>2812258</v>
      </c>
      <c r="G157" s="17">
        <f>SUM(G153:G156)</f>
        <v>2812280</v>
      </c>
    </row>
    <row r="158" spans="1:7" ht="27.75" customHeight="1" x14ac:dyDescent="0.2">
      <c r="A158" s="8" t="s">
        <v>73</v>
      </c>
      <c r="B158" s="50" t="s">
        <v>74</v>
      </c>
      <c r="C158" s="52" t="s">
        <v>16</v>
      </c>
      <c r="D158" s="9" t="s">
        <v>6</v>
      </c>
      <c r="E158" s="10"/>
      <c r="F158" s="10"/>
      <c r="G158" s="10"/>
    </row>
    <row r="159" spans="1:7" ht="29.25" customHeight="1" x14ac:dyDescent="0.2">
      <c r="A159" s="30" t="s">
        <v>0</v>
      </c>
      <c r="B159" s="50"/>
      <c r="C159" s="52"/>
      <c r="D159" s="13" t="s">
        <v>7</v>
      </c>
      <c r="E159" s="10"/>
      <c r="F159" s="10"/>
      <c r="G159" s="10"/>
    </row>
    <row r="160" spans="1:7" ht="28.9" customHeight="1" x14ac:dyDescent="0.2">
      <c r="A160" s="30" t="s">
        <v>0</v>
      </c>
      <c r="B160" s="50"/>
      <c r="C160" s="52"/>
      <c r="D160" s="13" t="s">
        <v>8</v>
      </c>
      <c r="E160" s="14">
        <v>1049</v>
      </c>
      <c r="F160" s="14">
        <v>1049</v>
      </c>
      <c r="G160" s="14">
        <v>1049</v>
      </c>
    </row>
    <row r="161" spans="1:7" ht="28.9" customHeight="1" x14ac:dyDescent="0.2">
      <c r="A161" s="30" t="s">
        <v>0</v>
      </c>
      <c r="B161" s="50"/>
      <c r="C161" s="52"/>
      <c r="D161" s="13" t="s">
        <v>9</v>
      </c>
      <c r="E161" s="14"/>
      <c r="F161" s="14"/>
      <c r="G161" s="14"/>
    </row>
    <row r="162" spans="1:7" ht="14.65" customHeight="1" thickBot="1" x14ac:dyDescent="0.25">
      <c r="A162" s="32" t="s">
        <v>0</v>
      </c>
      <c r="B162" s="51"/>
      <c r="C162" s="53"/>
      <c r="D162" s="16" t="s">
        <v>10</v>
      </c>
      <c r="E162" s="17">
        <f>SUM(E158:E161)</f>
        <v>1049</v>
      </c>
      <c r="F162" s="17">
        <f>SUM(F158:F161)</f>
        <v>1049</v>
      </c>
      <c r="G162" s="17">
        <f>SUM(G158:G161)</f>
        <v>1049</v>
      </c>
    </row>
    <row r="163" spans="1:7" ht="30" customHeight="1" x14ac:dyDescent="0.2">
      <c r="A163" s="8" t="s">
        <v>37</v>
      </c>
      <c r="B163" s="50" t="s">
        <v>58</v>
      </c>
      <c r="C163" s="52" t="s">
        <v>16</v>
      </c>
      <c r="D163" s="9" t="s">
        <v>6</v>
      </c>
      <c r="E163" s="10">
        <f>E173</f>
        <v>0</v>
      </c>
      <c r="F163" s="10">
        <f t="shared" ref="F163:G163" si="16">F173</f>
        <v>0</v>
      </c>
      <c r="G163" s="10">
        <f t="shared" si="16"/>
        <v>0</v>
      </c>
    </row>
    <row r="164" spans="1:7" ht="28.5" customHeight="1" x14ac:dyDescent="0.2">
      <c r="A164" s="12" t="s">
        <v>0</v>
      </c>
      <c r="B164" s="50"/>
      <c r="C164" s="52"/>
      <c r="D164" s="13" t="s">
        <v>7</v>
      </c>
      <c r="E164" s="14">
        <f>E169+E174</f>
        <v>0</v>
      </c>
      <c r="F164" s="14"/>
      <c r="G164" s="14"/>
    </row>
    <row r="165" spans="1:7" ht="28.9" customHeight="1" x14ac:dyDescent="0.2">
      <c r="A165" s="12" t="s">
        <v>0</v>
      </c>
      <c r="B165" s="50"/>
      <c r="C165" s="52"/>
      <c r="D165" s="13" t="s">
        <v>8</v>
      </c>
      <c r="E165" s="14">
        <f>E170+E175</f>
        <v>10278123</v>
      </c>
      <c r="F165" s="14">
        <f t="shared" ref="F165:G165" si="17">F170+F175</f>
        <v>3192457</v>
      </c>
      <c r="G165" s="14">
        <f t="shared" si="17"/>
        <v>3199330</v>
      </c>
    </row>
    <row r="166" spans="1:7" ht="28.9" customHeight="1" x14ac:dyDescent="0.2">
      <c r="A166" s="12" t="s">
        <v>0</v>
      </c>
      <c r="B166" s="50"/>
      <c r="C166" s="52"/>
      <c r="D166" s="13" t="s">
        <v>9</v>
      </c>
      <c r="E166" s="14"/>
      <c r="F166" s="14"/>
      <c r="G166" s="14"/>
    </row>
    <row r="167" spans="1:7" ht="14.65" customHeight="1" thickBot="1" x14ac:dyDescent="0.25">
      <c r="A167" s="15" t="s">
        <v>0</v>
      </c>
      <c r="B167" s="51"/>
      <c r="C167" s="53"/>
      <c r="D167" s="16" t="s">
        <v>10</v>
      </c>
      <c r="E167" s="17">
        <f>SUM(E163:E166)</f>
        <v>10278123</v>
      </c>
      <c r="F167" s="17">
        <f>SUM(F163:F166)</f>
        <v>3192457</v>
      </c>
      <c r="G167" s="17">
        <f>SUM(G163:G166)</f>
        <v>3199330</v>
      </c>
    </row>
    <row r="168" spans="1:7" ht="27.75" customHeight="1" x14ac:dyDescent="0.2">
      <c r="A168" s="8" t="s">
        <v>92</v>
      </c>
      <c r="B168" s="50" t="s">
        <v>58</v>
      </c>
      <c r="C168" s="52" t="s">
        <v>16</v>
      </c>
      <c r="D168" s="9" t="s">
        <v>6</v>
      </c>
      <c r="E168" s="10"/>
      <c r="F168" s="10"/>
      <c r="G168" s="10"/>
    </row>
    <row r="169" spans="1:7" ht="27" customHeight="1" x14ac:dyDescent="0.2">
      <c r="A169" s="12" t="s">
        <v>0</v>
      </c>
      <c r="B169" s="50"/>
      <c r="C169" s="52"/>
      <c r="D169" s="13" t="s">
        <v>7</v>
      </c>
      <c r="E169" s="14"/>
      <c r="F169" s="14"/>
      <c r="G169" s="14"/>
    </row>
    <row r="170" spans="1:7" ht="28.9" customHeight="1" x14ac:dyDescent="0.2">
      <c r="A170" s="12" t="s">
        <v>0</v>
      </c>
      <c r="B170" s="50"/>
      <c r="C170" s="52"/>
      <c r="D170" s="13" t="s">
        <v>8</v>
      </c>
      <c r="E170" s="14">
        <v>10278123</v>
      </c>
      <c r="F170" s="14">
        <v>3192457</v>
      </c>
      <c r="G170" s="14">
        <v>3199330</v>
      </c>
    </row>
    <row r="171" spans="1:7" ht="28.9" customHeight="1" x14ac:dyDescent="0.2">
      <c r="A171" s="12" t="s">
        <v>0</v>
      </c>
      <c r="B171" s="50"/>
      <c r="C171" s="52"/>
      <c r="D171" s="13" t="s">
        <v>9</v>
      </c>
      <c r="E171" s="14"/>
      <c r="F171" s="14"/>
      <c r="G171" s="14"/>
    </row>
    <row r="172" spans="1:7" ht="14.65" customHeight="1" thickBot="1" x14ac:dyDescent="0.25">
      <c r="A172" s="15" t="s">
        <v>0</v>
      </c>
      <c r="B172" s="51"/>
      <c r="C172" s="53"/>
      <c r="D172" s="16" t="s">
        <v>10</v>
      </c>
      <c r="E172" s="17">
        <f>SUM(E168:E171)</f>
        <v>10278123</v>
      </c>
      <c r="F172" s="17">
        <f>SUM(F168:F171)</f>
        <v>3192457</v>
      </c>
      <c r="G172" s="17">
        <f>SUM(G168:G171)</f>
        <v>3199330</v>
      </c>
    </row>
    <row r="173" spans="1:7" ht="27" customHeight="1" x14ac:dyDescent="0.2">
      <c r="A173" s="8" t="s">
        <v>93</v>
      </c>
      <c r="B173" s="50" t="s">
        <v>75</v>
      </c>
      <c r="C173" s="52" t="s">
        <v>16</v>
      </c>
      <c r="D173" s="9" t="s">
        <v>6</v>
      </c>
      <c r="E173" s="10"/>
      <c r="F173" s="10"/>
      <c r="G173" s="10"/>
    </row>
    <row r="174" spans="1:7" ht="28.5" customHeight="1" x14ac:dyDescent="0.2">
      <c r="A174" s="12" t="s">
        <v>0</v>
      </c>
      <c r="B174" s="50"/>
      <c r="C174" s="52"/>
      <c r="D174" s="13" t="s">
        <v>7</v>
      </c>
      <c r="E174" s="14"/>
      <c r="F174" s="14"/>
      <c r="G174" s="14"/>
    </row>
    <row r="175" spans="1:7" ht="28.9" customHeight="1" x14ac:dyDescent="0.2">
      <c r="A175" s="12" t="s">
        <v>0</v>
      </c>
      <c r="B175" s="50"/>
      <c r="C175" s="52"/>
      <c r="D175" s="13" t="s">
        <v>8</v>
      </c>
      <c r="E175" s="14"/>
      <c r="F175" s="14"/>
      <c r="G175" s="14"/>
    </row>
    <row r="176" spans="1:7" ht="28.9" customHeight="1" x14ac:dyDescent="0.2">
      <c r="A176" s="12" t="s">
        <v>0</v>
      </c>
      <c r="B176" s="50"/>
      <c r="C176" s="52"/>
      <c r="D176" s="13" t="s">
        <v>9</v>
      </c>
      <c r="E176" s="14"/>
      <c r="F176" s="14"/>
      <c r="G176" s="14"/>
    </row>
    <row r="177" spans="1:7" ht="14.65" customHeight="1" thickBot="1" x14ac:dyDescent="0.25">
      <c r="A177" s="15" t="s">
        <v>0</v>
      </c>
      <c r="B177" s="51"/>
      <c r="C177" s="53"/>
      <c r="D177" s="16" t="s">
        <v>10</v>
      </c>
      <c r="E177" s="17">
        <f>SUM(E173:E176)</f>
        <v>0</v>
      </c>
      <c r="F177" s="17">
        <f>SUM(F173:F176)</f>
        <v>0</v>
      </c>
      <c r="G177" s="17">
        <f>SUM(G173:G176)</f>
        <v>0</v>
      </c>
    </row>
    <row r="178" spans="1:7" ht="28.5" customHeight="1" x14ac:dyDescent="0.2">
      <c r="A178" s="8" t="s">
        <v>38</v>
      </c>
      <c r="B178" s="50" t="s">
        <v>52</v>
      </c>
      <c r="C178" s="52" t="s">
        <v>16</v>
      </c>
      <c r="D178" s="9" t="s">
        <v>6</v>
      </c>
      <c r="E178" s="10"/>
      <c r="F178" s="10"/>
      <c r="G178" s="10"/>
    </row>
    <row r="179" spans="1:7" ht="28.5" customHeight="1" x14ac:dyDescent="0.2">
      <c r="A179" s="12" t="s">
        <v>0</v>
      </c>
      <c r="B179" s="50"/>
      <c r="C179" s="52"/>
      <c r="D179" s="13" t="s">
        <v>7</v>
      </c>
      <c r="E179" s="14"/>
      <c r="F179" s="14"/>
      <c r="G179" s="14"/>
    </row>
    <row r="180" spans="1:7" ht="28.9" customHeight="1" x14ac:dyDescent="0.2">
      <c r="A180" s="12" t="s">
        <v>0</v>
      </c>
      <c r="B180" s="50"/>
      <c r="C180" s="52"/>
      <c r="D180" s="13" t="s">
        <v>8</v>
      </c>
      <c r="E180" s="14">
        <v>2061487</v>
      </c>
      <c r="F180" s="14">
        <v>2104383</v>
      </c>
      <c r="G180" s="14">
        <v>2148303</v>
      </c>
    </row>
    <row r="181" spans="1:7" ht="28.9" customHeight="1" x14ac:dyDescent="0.2">
      <c r="A181" s="12" t="s">
        <v>0</v>
      </c>
      <c r="B181" s="50"/>
      <c r="C181" s="52"/>
      <c r="D181" s="13" t="s">
        <v>9</v>
      </c>
      <c r="E181" s="14"/>
      <c r="F181" s="14"/>
      <c r="G181" s="14"/>
    </row>
    <row r="182" spans="1:7" ht="14.65" customHeight="1" thickBot="1" x14ac:dyDescent="0.25">
      <c r="A182" s="15" t="s">
        <v>0</v>
      </c>
      <c r="B182" s="51"/>
      <c r="C182" s="53"/>
      <c r="D182" s="16" t="s">
        <v>10</v>
      </c>
      <c r="E182" s="17">
        <f>SUM(E178:E181)</f>
        <v>2061487</v>
      </c>
      <c r="F182" s="17">
        <f>SUM(F178:F181)</f>
        <v>2104383</v>
      </c>
      <c r="G182" s="17">
        <f>SUM(G178:G181)</f>
        <v>2148303</v>
      </c>
    </row>
    <row r="183" spans="1:7" ht="26.25" customHeight="1" x14ac:dyDescent="0.2">
      <c r="A183" s="8" t="s">
        <v>40</v>
      </c>
      <c r="B183" s="50" t="s">
        <v>76</v>
      </c>
      <c r="C183" s="52" t="s">
        <v>16</v>
      </c>
      <c r="D183" s="9" t="s">
        <v>6</v>
      </c>
      <c r="E183" s="10">
        <f>E188+E193+E198+E203+E208</f>
        <v>31699348.170000002</v>
      </c>
      <c r="F183" s="10">
        <f t="shared" ref="F183:G183" si="18">F188+F193+F198+F203+F208</f>
        <v>34388269.170000002</v>
      </c>
      <c r="G183" s="10">
        <f t="shared" si="18"/>
        <v>31944548.170000002</v>
      </c>
    </row>
    <row r="184" spans="1:7" ht="31.5" customHeight="1" x14ac:dyDescent="0.2">
      <c r="A184" s="12" t="s">
        <v>0</v>
      </c>
      <c r="B184" s="50"/>
      <c r="C184" s="52"/>
      <c r="D184" s="13" t="s">
        <v>7</v>
      </c>
      <c r="E184" s="14">
        <f>E189+E194+E199+E204+E209</f>
        <v>0</v>
      </c>
      <c r="F184" s="14">
        <f t="shared" ref="F184:G184" si="19">F189+F194+F199+F204+F209</f>
        <v>0</v>
      </c>
      <c r="G184" s="14">
        <f t="shared" si="19"/>
        <v>0</v>
      </c>
    </row>
    <row r="185" spans="1:7" ht="28.9" customHeight="1" x14ac:dyDescent="0.2">
      <c r="A185" s="12" t="s">
        <v>0</v>
      </c>
      <c r="B185" s="50"/>
      <c r="C185" s="52"/>
      <c r="D185" s="13" t="s">
        <v>8</v>
      </c>
      <c r="E185" s="14"/>
      <c r="F185" s="14"/>
      <c r="G185" s="14"/>
    </row>
    <row r="186" spans="1:7" ht="28.9" customHeight="1" x14ac:dyDescent="0.2">
      <c r="A186" s="12" t="s">
        <v>0</v>
      </c>
      <c r="B186" s="50"/>
      <c r="C186" s="52"/>
      <c r="D186" s="13" t="s">
        <v>9</v>
      </c>
      <c r="E186" s="14"/>
      <c r="F186" s="14"/>
      <c r="G186" s="14"/>
    </row>
    <row r="187" spans="1:7" ht="14.65" customHeight="1" thickBot="1" x14ac:dyDescent="0.25">
      <c r="A187" s="15" t="s">
        <v>0</v>
      </c>
      <c r="B187" s="51"/>
      <c r="C187" s="53"/>
      <c r="D187" s="16" t="s">
        <v>10</v>
      </c>
      <c r="E187" s="17">
        <f>SUM(E183:E186)</f>
        <v>31699348.170000002</v>
      </c>
      <c r="F187" s="17">
        <f>SUM(F183:F186)</f>
        <v>34388269.170000002</v>
      </c>
      <c r="G187" s="17">
        <f>SUM(G183:G186)</f>
        <v>31944548.170000002</v>
      </c>
    </row>
    <row r="188" spans="1:7" s="26" customFormat="1" ht="29.25" customHeight="1" x14ac:dyDescent="0.2">
      <c r="A188" s="8" t="s">
        <v>94</v>
      </c>
      <c r="B188" s="50" t="s">
        <v>77</v>
      </c>
      <c r="C188" s="52" t="s">
        <v>16</v>
      </c>
      <c r="D188" s="9" t="s">
        <v>6</v>
      </c>
      <c r="E188" s="10">
        <v>34400</v>
      </c>
      <c r="F188" s="10">
        <v>34400</v>
      </c>
      <c r="G188" s="10">
        <v>34400</v>
      </c>
    </row>
    <row r="189" spans="1:7" s="26" customFormat="1" ht="32.25" customHeight="1" x14ac:dyDescent="0.2">
      <c r="A189" s="12" t="s">
        <v>0</v>
      </c>
      <c r="B189" s="50"/>
      <c r="C189" s="52"/>
      <c r="D189" s="13" t="s">
        <v>7</v>
      </c>
      <c r="E189" s="14"/>
      <c r="F189" s="14"/>
      <c r="G189" s="14"/>
    </row>
    <row r="190" spans="1:7" s="26" customFormat="1" ht="28.9" customHeight="1" x14ac:dyDescent="0.2">
      <c r="A190" s="12" t="s">
        <v>0</v>
      </c>
      <c r="B190" s="50"/>
      <c r="C190" s="52"/>
      <c r="D190" s="13" t="s">
        <v>8</v>
      </c>
      <c r="E190" s="14">
        <v>0</v>
      </c>
      <c r="F190" s="14">
        <v>0</v>
      </c>
      <c r="G190" s="14">
        <v>0</v>
      </c>
    </row>
    <row r="191" spans="1:7" s="26" customFormat="1" ht="28.9" customHeight="1" x14ac:dyDescent="0.2">
      <c r="A191" s="12" t="s">
        <v>0</v>
      </c>
      <c r="B191" s="50"/>
      <c r="C191" s="52"/>
      <c r="D191" s="13" t="s">
        <v>9</v>
      </c>
      <c r="E191" s="14"/>
      <c r="F191" s="14"/>
      <c r="G191" s="14"/>
    </row>
    <row r="192" spans="1:7" s="26" customFormat="1" ht="14.65" customHeight="1" thickBot="1" x14ac:dyDescent="0.25">
      <c r="A192" s="15" t="s">
        <v>0</v>
      </c>
      <c r="B192" s="51"/>
      <c r="C192" s="53"/>
      <c r="D192" s="16" t="s">
        <v>10</v>
      </c>
      <c r="E192" s="17">
        <f>SUM(E188:E191)</f>
        <v>34400</v>
      </c>
      <c r="F192" s="17">
        <f>SUM(F188:F191)</f>
        <v>34400</v>
      </c>
      <c r="G192" s="17">
        <f>SUM(G188:G191)</f>
        <v>34400</v>
      </c>
    </row>
    <row r="193" spans="1:7" ht="30" customHeight="1" x14ac:dyDescent="0.2">
      <c r="A193" s="8" t="s">
        <v>95</v>
      </c>
      <c r="B193" s="58" t="s">
        <v>78</v>
      </c>
      <c r="C193" s="62" t="s">
        <v>16</v>
      </c>
      <c r="D193" s="19" t="s">
        <v>6</v>
      </c>
      <c r="E193" s="20">
        <v>961961</v>
      </c>
      <c r="F193" s="20">
        <v>961961</v>
      </c>
      <c r="G193" s="20">
        <v>961961</v>
      </c>
    </row>
    <row r="194" spans="1:7" ht="30" customHeight="1" x14ac:dyDescent="0.2">
      <c r="A194" s="12" t="s">
        <v>0</v>
      </c>
      <c r="B194" s="50"/>
      <c r="C194" s="52"/>
      <c r="D194" s="13" t="s">
        <v>7</v>
      </c>
      <c r="E194" s="14"/>
      <c r="F194" s="14"/>
      <c r="G194" s="14"/>
    </row>
    <row r="195" spans="1:7" ht="28.9" customHeight="1" x14ac:dyDescent="0.2">
      <c r="A195" s="12" t="s">
        <v>0</v>
      </c>
      <c r="B195" s="50"/>
      <c r="C195" s="52"/>
      <c r="D195" s="13" t="s">
        <v>8</v>
      </c>
      <c r="E195" s="14">
        <v>0</v>
      </c>
      <c r="F195" s="14">
        <v>0</v>
      </c>
      <c r="G195" s="14">
        <v>0</v>
      </c>
    </row>
    <row r="196" spans="1:7" ht="28.9" customHeight="1" x14ac:dyDescent="0.2">
      <c r="A196" s="12" t="s">
        <v>0</v>
      </c>
      <c r="B196" s="50"/>
      <c r="C196" s="52"/>
      <c r="D196" s="13" t="s">
        <v>9</v>
      </c>
      <c r="E196" s="14"/>
      <c r="F196" s="14"/>
      <c r="G196" s="14"/>
    </row>
    <row r="197" spans="1:7" ht="14.65" customHeight="1" thickBot="1" x14ac:dyDescent="0.25">
      <c r="A197" s="15" t="s">
        <v>0</v>
      </c>
      <c r="B197" s="51"/>
      <c r="C197" s="53"/>
      <c r="D197" s="16" t="s">
        <v>10</v>
      </c>
      <c r="E197" s="17">
        <f>SUM(E193:E196)</f>
        <v>961961</v>
      </c>
      <c r="F197" s="17">
        <f>SUM(F193:F196)</f>
        <v>961961</v>
      </c>
      <c r="G197" s="17">
        <f>SUM(G193:G196)</f>
        <v>961961</v>
      </c>
    </row>
    <row r="198" spans="1:7" ht="27.75" customHeight="1" x14ac:dyDescent="0.2">
      <c r="A198" s="8" t="s">
        <v>96</v>
      </c>
      <c r="B198" s="50" t="s">
        <v>79</v>
      </c>
      <c r="C198" s="52" t="s">
        <v>16</v>
      </c>
      <c r="D198" s="9" t="s">
        <v>6</v>
      </c>
      <c r="E198" s="10">
        <v>36000</v>
      </c>
      <c r="F198" s="10">
        <v>36000</v>
      </c>
      <c r="G198" s="10">
        <v>36000</v>
      </c>
    </row>
    <row r="199" spans="1:7" ht="30.75" customHeight="1" x14ac:dyDescent="0.2">
      <c r="A199" s="12" t="s">
        <v>0</v>
      </c>
      <c r="B199" s="50"/>
      <c r="C199" s="52"/>
      <c r="D199" s="13" t="s">
        <v>7</v>
      </c>
      <c r="E199" s="14"/>
      <c r="F199" s="14"/>
      <c r="G199" s="14"/>
    </row>
    <row r="200" spans="1:7" ht="28.9" customHeight="1" x14ac:dyDescent="0.2">
      <c r="A200" s="12" t="s">
        <v>0</v>
      </c>
      <c r="B200" s="50"/>
      <c r="C200" s="52"/>
      <c r="D200" s="13" t="s">
        <v>8</v>
      </c>
      <c r="E200" s="14">
        <v>0</v>
      </c>
      <c r="F200" s="14">
        <v>0</v>
      </c>
      <c r="G200" s="14">
        <v>0</v>
      </c>
    </row>
    <row r="201" spans="1:7" ht="28.9" customHeight="1" x14ac:dyDescent="0.2">
      <c r="A201" s="12" t="s">
        <v>0</v>
      </c>
      <c r="B201" s="50"/>
      <c r="C201" s="52"/>
      <c r="D201" s="13" t="s">
        <v>9</v>
      </c>
      <c r="E201" s="14"/>
      <c r="F201" s="14"/>
      <c r="G201" s="14"/>
    </row>
    <row r="202" spans="1:7" ht="14.65" customHeight="1" thickBot="1" x14ac:dyDescent="0.25">
      <c r="A202" s="15" t="s">
        <v>0</v>
      </c>
      <c r="B202" s="51"/>
      <c r="C202" s="53"/>
      <c r="D202" s="16" t="s">
        <v>10</v>
      </c>
      <c r="E202" s="17">
        <f>SUM(E198:E201)</f>
        <v>36000</v>
      </c>
      <c r="F202" s="17">
        <f>SUM(F198:F201)</f>
        <v>36000</v>
      </c>
      <c r="G202" s="17">
        <f>SUM(G198:G201)</f>
        <v>36000</v>
      </c>
    </row>
    <row r="203" spans="1:7" ht="26.25" customHeight="1" x14ac:dyDescent="0.2">
      <c r="A203" s="8" t="s">
        <v>97</v>
      </c>
      <c r="B203" s="50" t="s">
        <v>80</v>
      </c>
      <c r="C203" s="52" t="s">
        <v>16</v>
      </c>
      <c r="D203" s="9" t="s">
        <v>6</v>
      </c>
      <c r="E203" s="10">
        <v>3002939</v>
      </c>
      <c r="F203" s="10">
        <v>3123239</v>
      </c>
      <c r="G203" s="10">
        <v>3248139</v>
      </c>
    </row>
    <row r="204" spans="1:7" ht="27.75" customHeight="1" x14ac:dyDescent="0.2">
      <c r="A204" s="30" t="s">
        <v>0</v>
      </c>
      <c r="B204" s="50"/>
      <c r="C204" s="52"/>
      <c r="D204" s="13" t="s">
        <v>7</v>
      </c>
      <c r="E204" s="14"/>
      <c r="F204" s="14"/>
      <c r="G204" s="14"/>
    </row>
    <row r="205" spans="1:7" ht="28.9" customHeight="1" x14ac:dyDescent="0.2">
      <c r="A205" s="30" t="s">
        <v>0</v>
      </c>
      <c r="B205" s="50"/>
      <c r="C205" s="52"/>
      <c r="D205" s="13" t="s">
        <v>8</v>
      </c>
      <c r="E205" s="14"/>
      <c r="F205" s="14"/>
      <c r="G205" s="14"/>
    </row>
    <row r="206" spans="1:7" ht="28.9" customHeight="1" x14ac:dyDescent="0.2">
      <c r="A206" s="30" t="s">
        <v>0</v>
      </c>
      <c r="B206" s="50"/>
      <c r="C206" s="52"/>
      <c r="D206" s="13" t="s">
        <v>9</v>
      </c>
      <c r="E206" s="14"/>
      <c r="F206" s="14"/>
      <c r="G206" s="14"/>
    </row>
    <row r="207" spans="1:7" ht="14.65" customHeight="1" thickBot="1" x14ac:dyDescent="0.25">
      <c r="A207" s="32" t="s">
        <v>0</v>
      </c>
      <c r="B207" s="51"/>
      <c r="C207" s="53"/>
      <c r="D207" s="16" t="s">
        <v>10</v>
      </c>
      <c r="E207" s="17">
        <f>SUM(E203:E206)</f>
        <v>3002939</v>
      </c>
      <c r="F207" s="17">
        <f>SUM(F203:F206)</f>
        <v>3123239</v>
      </c>
      <c r="G207" s="17">
        <f>SUM(G203:G206)</f>
        <v>3248139</v>
      </c>
    </row>
    <row r="208" spans="1:7" ht="27" customHeight="1" x14ac:dyDescent="0.2">
      <c r="A208" s="8" t="s">
        <v>98</v>
      </c>
      <c r="B208" s="50" t="s">
        <v>100</v>
      </c>
      <c r="C208" s="52" t="s">
        <v>16</v>
      </c>
      <c r="D208" s="9" t="s">
        <v>6</v>
      </c>
      <c r="E208" s="45">
        <v>27664048.170000002</v>
      </c>
      <c r="F208" s="10">
        <v>30232669.170000002</v>
      </c>
      <c r="G208" s="10">
        <v>27664048.170000002</v>
      </c>
    </row>
    <row r="209" spans="1:8" ht="29.25" customHeight="1" x14ac:dyDescent="0.2">
      <c r="A209" s="12" t="s">
        <v>0</v>
      </c>
      <c r="B209" s="50"/>
      <c r="C209" s="52"/>
      <c r="D209" s="13" t="s">
        <v>7</v>
      </c>
      <c r="E209" s="14"/>
      <c r="F209" s="14"/>
      <c r="G209" s="14"/>
    </row>
    <row r="210" spans="1:8" ht="28.9" customHeight="1" x14ac:dyDescent="0.2">
      <c r="A210" s="12" t="s">
        <v>0</v>
      </c>
      <c r="B210" s="50"/>
      <c r="C210" s="52"/>
      <c r="D210" s="13" t="s">
        <v>8</v>
      </c>
      <c r="E210" s="14"/>
      <c r="F210" s="14"/>
      <c r="G210" s="14"/>
    </row>
    <row r="211" spans="1:8" ht="28.9" customHeight="1" x14ac:dyDescent="0.2">
      <c r="A211" s="12" t="s">
        <v>0</v>
      </c>
      <c r="B211" s="50"/>
      <c r="C211" s="52"/>
      <c r="D211" s="13" t="s">
        <v>9</v>
      </c>
      <c r="E211" s="14"/>
      <c r="F211" s="14"/>
      <c r="G211" s="14"/>
    </row>
    <row r="212" spans="1:8" ht="14.65" customHeight="1" thickBot="1" x14ac:dyDescent="0.25">
      <c r="A212" s="15" t="s">
        <v>0</v>
      </c>
      <c r="B212" s="51"/>
      <c r="C212" s="53"/>
      <c r="D212" s="16" t="s">
        <v>10</v>
      </c>
      <c r="E212" s="17">
        <f>SUM(E208:E211)</f>
        <v>27664048.170000002</v>
      </c>
      <c r="F212" s="17">
        <f>SUM(F208:F211)</f>
        <v>30232669.170000002</v>
      </c>
      <c r="G212" s="17">
        <f>SUM(G208:G211)</f>
        <v>27664048.170000002</v>
      </c>
    </row>
    <row r="213" spans="1:8" ht="31.5" customHeight="1" x14ac:dyDescent="0.2">
      <c r="A213" s="8" t="s">
        <v>42</v>
      </c>
      <c r="B213" s="50" t="s">
        <v>89</v>
      </c>
      <c r="C213" s="52" t="s">
        <v>16</v>
      </c>
      <c r="D213" s="9" t="s">
        <v>6</v>
      </c>
      <c r="E213" s="10"/>
      <c r="F213" s="10"/>
      <c r="G213" s="10"/>
      <c r="H213" s="11"/>
    </row>
    <row r="214" spans="1:8" ht="30" customHeight="1" x14ac:dyDescent="0.2">
      <c r="A214" s="12" t="s">
        <v>0</v>
      </c>
      <c r="B214" s="50"/>
      <c r="C214" s="52"/>
      <c r="D214" s="13" t="s">
        <v>7</v>
      </c>
      <c r="E214" s="10"/>
      <c r="F214" s="10"/>
      <c r="G214" s="10"/>
      <c r="H214" s="11"/>
    </row>
    <row r="215" spans="1:8" ht="28.9" customHeight="1" x14ac:dyDescent="0.2">
      <c r="A215" s="12" t="s">
        <v>0</v>
      </c>
      <c r="B215" s="50"/>
      <c r="C215" s="52"/>
      <c r="D215" s="13" t="s">
        <v>8</v>
      </c>
      <c r="E215" s="14">
        <v>270000</v>
      </c>
      <c r="F215" s="14">
        <v>270000</v>
      </c>
      <c r="G215" s="14">
        <v>270000</v>
      </c>
      <c r="H215" s="11"/>
    </row>
    <row r="216" spans="1:8" ht="28.9" customHeight="1" x14ac:dyDescent="0.2">
      <c r="A216" s="12" t="s">
        <v>0</v>
      </c>
      <c r="B216" s="50"/>
      <c r="C216" s="52"/>
      <c r="D216" s="13" t="s">
        <v>9</v>
      </c>
      <c r="E216" s="14"/>
      <c r="F216" s="14"/>
      <c r="G216" s="14"/>
      <c r="H216" s="11"/>
    </row>
    <row r="217" spans="1:8" ht="14.65" customHeight="1" thickBot="1" x14ac:dyDescent="0.25">
      <c r="A217" s="15" t="s">
        <v>0</v>
      </c>
      <c r="B217" s="51"/>
      <c r="C217" s="53"/>
      <c r="D217" s="16" t="s">
        <v>10</v>
      </c>
      <c r="E217" s="17">
        <f>E213+E214+E215</f>
        <v>270000</v>
      </c>
      <c r="F217" s="17">
        <f>SUM(F213:F216)</f>
        <v>270000</v>
      </c>
      <c r="G217" s="17">
        <f>SUM(G213:G216)</f>
        <v>270000</v>
      </c>
      <c r="H217" s="11"/>
    </row>
    <row r="218" spans="1:8" ht="28.5" customHeight="1" x14ac:dyDescent="0.2">
      <c r="A218" s="8" t="s">
        <v>43</v>
      </c>
      <c r="B218" s="50" t="s">
        <v>81</v>
      </c>
      <c r="C218" s="52" t="s">
        <v>16</v>
      </c>
      <c r="D218" s="9" t="s">
        <v>6</v>
      </c>
      <c r="E218" s="10">
        <v>0</v>
      </c>
      <c r="F218" s="10">
        <v>0</v>
      </c>
      <c r="G218" s="10">
        <v>0</v>
      </c>
      <c r="H218" s="11"/>
    </row>
    <row r="219" spans="1:8" ht="30.75" customHeight="1" x14ac:dyDescent="0.2">
      <c r="A219" s="12" t="s">
        <v>0</v>
      </c>
      <c r="B219" s="50"/>
      <c r="C219" s="52"/>
      <c r="D219" s="13" t="s">
        <v>7</v>
      </c>
      <c r="E219" s="14"/>
      <c r="F219" s="14"/>
      <c r="G219" s="14"/>
      <c r="H219" s="11"/>
    </row>
    <row r="220" spans="1:8" ht="28.9" customHeight="1" x14ac:dyDescent="0.2">
      <c r="A220" s="12" t="s">
        <v>0</v>
      </c>
      <c r="B220" s="50"/>
      <c r="C220" s="52"/>
      <c r="D220" s="13" t="s">
        <v>8</v>
      </c>
      <c r="E220" s="14">
        <v>24000</v>
      </c>
      <c r="F220" s="14">
        <v>24000</v>
      </c>
      <c r="G220" s="14">
        <v>24000</v>
      </c>
      <c r="H220" s="11"/>
    </row>
    <row r="221" spans="1:8" ht="28.9" customHeight="1" x14ac:dyDescent="0.2">
      <c r="A221" s="12" t="s">
        <v>0</v>
      </c>
      <c r="B221" s="50"/>
      <c r="C221" s="52"/>
      <c r="D221" s="13" t="s">
        <v>9</v>
      </c>
      <c r="E221" s="14"/>
      <c r="F221" s="14"/>
      <c r="G221" s="14"/>
      <c r="H221" s="11"/>
    </row>
    <row r="222" spans="1:8" ht="14.65" customHeight="1" thickBot="1" x14ac:dyDescent="0.25">
      <c r="A222" s="15" t="s">
        <v>0</v>
      </c>
      <c r="B222" s="51"/>
      <c r="C222" s="53"/>
      <c r="D222" s="16" t="s">
        <v>10</v>
      </c>
      <c r="E222" s="17">
        <f>SUM(E218:E221)</f>
        <v>24000</v>
      </c>
      <c r="F222" s="17">
        <f>SUM(F218:F221)</f>
        <v>24000</v>
      </c>
      <c r="G222" s="17">
        <f>SUM(G218:G221)</f>
        <v>24000</v>
      </c>
      <c r="H222" s="11"/>
    </row>
    <row r="223" spans="1:8" ht="39.75" hidden="1" customHeight="1" x14ac:dyDescent="0.2">
      <c r="A223" s="36"/>
      <c r="B223" s="54"/>
      <c r="C223" s="56" t="s">
        <v>16</v>
      </c>
      <c r="D223" s="24" t="s">
        <v>6</v>
      </c>
      <c r="E223" s="34"/>
      <c r="F223" s="34"/>
      <c r="G223" s="34"/>
    </row>
    <row r="224" spans="1:8" ht="43.35" hidden="1" customHeight="1" x14ac:dyDescent="0.2">
      <c r="A224" s="30"/>
      <c r="B224" s="54"/>
      <c r="C224" s="56"/>
      <c r="D224" s="23" t="s">
        <v>7</v>
      </c>
      <c r="E224" s="31"/>
      <c r="F224" s="31"/>
      <c r="G224" s="31"/>
    </row>
    <row r="225" spans="1:7" ht="28.9" hidden="1" customHeight="1" x14ac:dyDescent="0.2">
      <c r="A225" s="30"/>
      <c r="B225" s="54"/>
      <c r="C225" s="56"/>
      <c r="D225" s="23" t="s">
        <v>8</v>
      </c>
      <c r="E225" s="31"/>
      <c r="F225" s="31"/>
      <c r="G225" s="31"/>
    </row>
    <row r="226" spans="1:7" ht="28.9" hidden="1" customHeight="1" x14ac:dyDescent="0.2">
      <c r="A226" s="30"/>
      <c r="B226" s="54"/>
      <c r="C226" s="56"/>
      <c r="D226" s="23" t="s">
        <v>9</v>
      </c>
      <c r="E226" s="31"/>
      <c r="F226" s="31"/>
      <c r="G226" s="31"/>
    </row>
    <row r="227" spans="1:7" ht="14.65" hidden="1" customHeight="1" thickBot="1" x14ac:dyDescent="0.25">
      <c r="A227" s="32"/>
      <c r="B227" s="55"/>
      <c r="C227" s="57"/>
      <c r="D227" s="25" t="s">
        <v>10</v>
      </c>
      <c r="E227" s="33">
        <f>SUM(E223:E226)</f>
        <v>0</v>
      </c>
      <c r="F227" s="33">
        <f>SUM(F223:F226)</f>
        <v>0</v>
      </c>
      <c r="G227" s="33">
        <f>SUM(G223:G226)</f>
        <v>0</v>
      </c>
    </row>
    <row r="228" spans="1:7" ht="27.75" customHeight="1" x14ac:dyDescent="0.2">
      <c r="A228" s="8" t="s">
        <v>44</v>
      </c>
      <c r="B228" s="50" t="s">
        <v>47</v>
      </c>
      <c r="C228" s="52" t="s">
        <v>16</v>
      </c>
      <c r="D228" s="9" t="s">
        <v>6</v>
      </c>
      <c r="E228" s="10">
        <v>0</v>
      </c>
      <c r="F228" s="10">
        <v>0</v>
      </c>
      <c r="G228" s="10">
        <v>0</v>
      </c>
    </row>
    <row r="229" spans="1:7" ht="29.25" customHeight="1" x14ac:dyDescent="0.2">
      <c r="A229" s="12" t="s">
        <v>0</v>
      </c>
      <c r="B229" s="50"/>
      <c r="C229" s="52"/>
      <c r="D229" s="13" t="s">
        <v>7</v>
      </c>
      <c r="E229" s="14"/>
      <c r="F229" s="14"/>
      <c r="G229" s="14"/>
    </row>
    <row r="230" spans="1:7" ht="28.9" customHeight="1" x14ac:dyDescent="0.2">
      <c r="A230" s="12" t="s">
        <v>0</v>
      </c>
      <c r="B230" s="50"/>
      <c r="C230" s="52"/>
      <c r="D230" s="13" t="s">
        <v>8</v>
      </c>
      <c r="E230" s="14">
        <v>13000</v>
      </c>
      <c r="F230" s="14">
        <v>13000</v>
      </c>
      <c r="G230" s="14">
        <v>13000</v>
      </c>
    </row>
    <row r="231" spans="1:7" ht="28.9" customHeight="1" x14ac:dyDescent="0.2">
      <c r="A231" s="12" t="s">
        <v>0</v>
      </c>
      <c r="B231" s="50"/>
      <c r="C231" s="52"/>
      <c r="D231" s="13" t="s">
        <v>9</v>
      </c>
      <c r="E231" s="14"/>
      <c r="F231" s="14"/>
      <c r="G231" s="14"/>
    </row>
    <row r="232" spans="1:7" ht="19.899999999999999" customHeight="1" thickBot="1" x14ac:dyDescent="0.25">
      <c r="A232" s="15" t="s">
        <v>0</v>
      </c>
      <c r="B232" s="51"/>
      <c r="C232" s="53"/>
      <c r="D232" s="16" t="s">
        <v>10</v>
      </c>
      <c r="E232" s="17">
        <f>SUM(E228:E231)</f>
        <v>13000</v>
      </c>
      <c r="F232" s="17">
        <f>SUM(F228:F231)</f>
        <v>13000</v>
      </c>
      <c r="G232" s="17">
        <f>SUM(G228:G231)</f>
        <v>13000</v>
      </c>
    </row>
    <row r="233" spans="1:7" s="11" customFormat="1" ht="27.75" customHeight="1" x14ac:dyDescent="0.2">
      <c r="A233" s="8" t="s">
        <v>46</v>
      </c>
      <c r="B233" s="50" t="s">
        <v>49</v>
      </c>
      <c r="C233" s="52" t="s">
        <v>16</v>
      </c>
      <c r="D233" s="9" t="s">
        <v>6</v>
      </c>
      <c r="E233" s="10">
        <f>E238+E248+E253</f>
        <v>0</v>
      </c>
      <c r="F233" s="10">
        <f t="shared" ref="F233:G233" si="20">F238+F248+F253</f>
        <v>0</v>
      </c>
      <c r="G233" s="10">
        <f t="shared" si="20"/>
        <v>0</v>
      </c>
    </row>
    <row r="234" spans="1:7" s="11" customFormat="1" ht="27.75" customHeight="1" x14ac:dyDescent="0.2">
      <c r="A234" s="12" t="s">
        <v>0</v>
      </c>
      <c r="B234" s="50"/>
      <c r="C234" s="52"/>
      <c r="D234" s="13" t="s">
        <v>7</v>
      </c>
      <c r="E234" s="10">
        <f t="shared" ref="E234:G236" si="21">E239+E249+E254</f>
        <v>0</v>
      </c>
      <c r="F234" s="10">
        <f t="shared" si="21"/>
        <v>0</v>
      </c>
      <c r="G234" s="10">
        <f t="shared" si="21"/>
        <v>0</v>
      </c>
    </row>
    <row r="235" spans="1:7" s="11" customFormat="1" ht="25.5" x14ac:dyDescent="0.2">
      <c r="A235" s="12" t="s">
        <v>0</v>
      </c>
      <c r="B235" s="50"/>
      <c r="C235" s="52"/>
      <c r="D235" s="13" t="s">
        <v>8</v>
      </c>
      <c r="E235" s="10">
        <v>80000</v>
      </c>
      <c r="F235" s="10">
        <v>80000</v>
      </c>
      <c r="G235" s="10">
        <v>80000</v>
      </c>
    </row>
    <row r="236" spans="1:7" s="11" customFormat="1" ht="25.5" x14ac:dyDescent="0.2">
      <c r="A236" s="12" t="s">
        <v>0</v>
      </c>
      <c r="B236" s="50"/>
      <c r="C236" s="52"/>
      <c r="D236" s="13" t="s">
        <v>9</v>
      </c>
      <c r="E236" s="10">
        <f t="shared" si="21"/>
        <v>0</v>
      </c>
      <c r="F236" s="10">
        <f t="shared" si="21"/>
        <v>0</v>
      </c>
      <c r="G236" s="10">
        <v>0</v>
      </c>
    </row>
    <row r="237" spans="1:7" s="11" customFormat="1" ht="13.5" thickBot="1" x14ac:dyDescent="0.25">
      <c r="A237" s="15" t="s">
        <v>0</v>
      </c>
      <c r="B237" s="51"/>
      <c r="C237" s="53"/>
      <c r="D237" s="16" t="s">
        <v>10</v>
      </c>
      <c r="E237" s="17">
        <f>SUM(E233:E236)</f>
        <v>80000</v>
      </c>
      <c r="F237" s="17">
        <f>SUM(F233:F236)</f>
        <v>80000</v>
      </c>
      <c r="G237" s="17">
        <f>SUM(G233:G236)</f>
        <v>80000</v>
      </c>
    </row>
    <row r="238" spans="1:7" ht="27" hidden="1" customHeight="1" x14ac:dyDescent="0.2">
      <c r="A238" s="8"/>
      <c r="B238" s="50"/>
      <c r="C238" s="52"/>
      <c r="D238" s="9"/>
      <c r="E238" s="10"/>
      <c r="F238" s="10"/>
      <c r="G238" s="10"/>
    </row>
    <row r="239" spans="1:7" ht="27.75" hidden="1" customHeight="1" x14ac:dyDescent="0.2">
      <c r="A239" s="12"/>
      <c r="B239" s="50"/>
      <c r="C239" s="52"/>
      <c r="D239" s="13"/>
      <c r="E239" s="14"/>
      <c r="F239" s="14"/>
      <c r="G239" s="14"/>
    </row>
    <row r="240" spans="1:7" hidden="1" x14ac:dyDescent="0.2">
      <c r="A240" s="12"/>
      <c r="B240" s="50"/>
      <c r="C240" s="52"/>
      <c r="D240" s="13"/>
      <c r="E240" s="14"/>
      <c r="F240" s="14"/>
      <c r="G240" s="14"/>
    </row>
    <row r="241" spans="1:7" hidden="1" x14ac:dyDescent="0.2">
      <c r="A241" s="12"/>
      <c r="B241" s="50"/>
      <c r="C241" s="52"/>
      <c r="D241" s="13"/>
      <c r="E241" s="14"/>
      <c r="F241" s="14"/>
      <c r="G241" s="14"/>
    </row>
    <row r="242" spans="1:7" ht="18" hidden="1" customHeight="1" thickBot="1" x14ac:dyDescent="0.25">
      <c r="A242" s="15"/>
      <c r="B242" s="51"/>
      <c r="C242" s="53"/>
      <c r="D242" s="16"/>
      <c r="E242" s="17"/>
      <c r="F242" s="17"/>
      <c r="G242" s="17"/>
    </row>
    <row r="243" spans="1:7" s="26" customFormat="1" hidden="1" x14ac:dyDescent="0.2">
      <c r="A243" s="36"/>
      <c r="B243" s="54"/>
      <c r="C243" s="56"/>
      <c r="D243" s="24"/>
      <c r="E243" s="34"/>
      <c r="F243" s="34"/>
      <c r="G243" s="34"/>
    </row>
    <row r="244" spans="1:7" s="26" customFormat="1" hidden="1" x14ac:dyDescent="0.2">
      <c r="A244" s="30"/>
      <c r="B244" s="54"/>
      <c r="C244" s="56"/>
      <c r="D244" s="23"/>
      <c r="E244" s="31"/>
      <c r="F244" s="31"/>
      <c r="G244" s="31"/>
    </row>
    <row r="245" spans="1:7" s="26" customFormat="1" hidden="1" x14ac:dyDescent="0.2">
      <c r="A245" s="30"/>
      <c r="B245" s="54"/>
      <c r="C245" s="56"/>
      <c r="D245" s="23"/>
      <c r="E245" s="34"/>
      <c r="F245" s="34"/>
      <c r="G245" s="34"/>
    </row>
    <row r="246" spans="1:7" s="26" customFormat="1" hidden="1" x14ac:dyDescent="0.2">
      <c r="A246" s="30"/>
      <c r="B246" s="54"/>
      <c r="C246" s="56"/>
      <c r="D246" s="23"/>
      <c r="E246" s="31"/>
      <c r="F246" s="31"/>
      <c r="G246" s="31"/>
    </row>
    <row r="247" spans="1:7" s="26" customFormat="1" ht="13.5" hidden="1" thickBot="1" x14ac:dyDescent="0.25">
      <c r="A247" s="32"/>
      <c r="B247" s="55"/>
      <c r="C247" s="57"/>
      <c r="D247" s="25"/>
      <c r="E247" s="33"/>
      <c r="F247" s="33"/>
      <c r="G247" s="33"/>
    </row>
    <row r="248" spans="1:7" ht="27.75" hidden="1" customHeight="1" x14ac:dyDescent="0.2">
      <c r="A248" s="8"/>
      <c r="B248" s="50"/>
      <c r="C248" s="52"/>
      <c r="D248" s="9"/>
      <c r="E248" s="10"/>
      <c r="F248" s="10"/>
      <c r="G248" s="10"/>
    </row>
    <row r="249" spans="1:7" ht="27.75" hidden="1" customHeight="1" x14ac:dyDescent="0.2">
      <c r="A249" s="12"/>
      <c r="B249" s="50"/>
      <c r="C249" s="52"/>
      <c r="D249" s="13"/>
      <c r="E249" s="14"/>
      <c r="F249" s="14"/>
      <c r="G249" s="14"/>
    </row>
    <row r="250" spans="1:7" hidden="1" x14ac:dyDescent="0.2">
      <c r="A250" s="12"/>
      <c r="B250" s="50"/>
      <c r="C250" s="52"/>
      <c r="D250" s="13"/>
      <c r="E250" s="14"/>
      <c r="F250" s="14"/>
      <c r="G250" s="14"/>
    </row>
    <row r="251" spans="1:7" hidden="1" x14ac:dyDescent="0.2">
      <c r="A251" s="12"/>
      <c r="B251" s="50"/>
      <c r="C251" s="52"/>
      <c r="D251" s="13"/>
      <c r="E251" s="14"/>
      <c r="F251" s="14"/>
      <c r="G251" s="14"/>
    </row>
    <row r="252" spans="1:7" ht="18" hidden="1" customHeight="1" thickBot="1" x14ac:dyDescent="0.25">
      <c r="A252" s="15"/>
      <c r="B252" s="51"/>
      <c r="C252" s="53"/>
      <c r="D252" s="16"/>
      <c r="E252" s="17"/>
      <c r="F252" s="17"/>
      <c r="G252" s="17"/>
    </row>
    <row r="253" spans="1:7" ht="27.75" hidden="1" customHeight="1" x14ac:dyDescent="0.2">
      <c r="A253" s="8"/>
      <c r="B253" s="50"/>
      <c r="C253" s="52"/>
      <c r="D253" s="9"/>
      <c r="E253" s="10"/>
      <c r="F253" s="10"/>
      <c r="G253" s="10"/>
    </row>
    <row r="254" spans="1:7" ht="25.5" hidden="1" customHeight="1" x14ac:dyDescent="0.2">
      <c r="A254" s="12"/>
      <c r="B254" s="50"/>
      <c r="C254" s="52"/>
      <c r="D254" s="13"/>
      <c r="E254" s="14"/>
      <c r="F254" s="14"/>
      <c r="G254" s="14"/>
    </row>
    <row r="255" spans="1:7" hidden="1" x14ac:dyDescent="0.2">
      <c r="A255" s="12"/>
      <c r="B255" s="50"/>
      <c r="C255" s="52"/>
      <c r="D255" s="13"/>
      <c r="E255" s="14"/>
      <c r="F255" s="14"/>
      <c r="G255" s="14"/>
    </row>
    <row r="256" spans="1:7" hidden="1" x14ac:dyDescent="0.2">
      <c r="A256" s="12"/>
      <c r="B256" s="50"/>
      <c r="C256" s="52"/>
      <c r="D256" s="13"/>
      <c r="E256" s="14"/>
      <c r="F256" s="14"/>
      <c r="G256" s="14"/>
    </row>
    <row r="257" spans="1:7" ht="18" hidden="1" customHeight="1" thickBot="1" x14ac:dyDescent="0.25">
      <c r="A257" s="15"/>
      <c r="B257" s="51"/>
      <c r="C257" s="53"/>
      <c r="D257" s="16"/>
      <c r="E257" s="17"/>
      <c r="F257" s="17"/>
      <c r="G257" s="17"/>
    </row>
    <row r="258" spans="1:7" ht="26.45" customHeight="1" x14ac:dyDescent="0.2">
      <c r="A258" s="8" t="s">
        <v>48</v>
      </c>
      <c r="B258" s="58" t="s">
        <v>20</v>
      </c>
      <c r="C258" s="59" t="s">
        <v>16</v>
      </c>
      <c r="D258" s="9" t="s">
        <v>6</v>
      </c>
      <c r="E258" s="10"/>
      <c r="F258" s="10"/>
      <c r="G258" s="10"/>
    </row>
    <row r="259" spans="1:7" ht="27.75" customHeight="1" x14ac:dyDescent="0.2">
      <c r="A259" s="12" t="s">
        <v>0</v>
      </c>
      <c r="B259" s="50"/>
      <c r="C259" s="60"/>
      <c r="D259" s="13" t="s">
        <v>7</v>
      </c>
      <c r="E259" s="14"/>
      <c r="F259" s="14"/>
      <c r="G259" s="14"/>
    </row>
    <row r="260" spans="1:7" ht="25.5" x14ac:dyDescent="0.2">
      <c r="A260" s="12" t="s">
        <v>0</v>
      </c>
      <c r="B260" s="50"/>
      <c r="C260" s="60"/>
      <c r="D260" s="13" t="s">
        <v>8</v>
      </c>
      <c r="E260" s="10">
        <v>1318917</v>
      </c>
      <c r="F260" s="10">
        <v>1378302</v>
      </c>
      <c r="G260" s="10">
        <v>1440318</v>
      </c>
    </row>
    <row r="261" spans="1:7" ht="25.5" x14ac:dyDescent="0.2">
      <c r="A261" s="12" t="s">
        <v>0</v>
      </c>
      <c r="B261" s="50"/>
      <c r="C261" s="60"/>
      <c r="D261" s="13" t="s">
        <v>9</v>
      </c>
      <c r="E261" s="14"/>
      <c r="F261" s="14"/>
      <c r="G261" s="14"/>
    </row>
    <row r="262" spans="1:7" ht="13.5" thickBot="1" x14ac:dyDescent="0.25">
      <c r="A262" s="15" t="s">
        <v>0</v>
      </c>
      <c r="B262" s="51"/>
      <c r="C262" s="61"/>
      <c r="D262" s="16" t="s">
        <v>10</v>
      </c>
      <c r="E262" s="17">
        <f>SUM(E258:E261)</f>
        <v>1318917</v>
      </c>
      <c r="F262" s="17">
        <f>SUM(F258:F261)</f>
        <v>1378302</v>
      </c>
      <c r="G262" s="17">
        <f>SUM(G258:G261)</f>
        <v>1440318</v>
      </c>
    </row>
    <row r="263" spans="1:7" ht="26.45" customHeight="1" x14ac:dyDescent="0.2">
      <c r="A263" s="8" t="s">
        <v>50</v>
      </c>
      <c r="B263" s="58" t="s">
        <v>82</v>
      </c>
      <c r="C263" s="59" t="s">
        <v>16</v>
      </c>
      <c r="D263" s="9" t="s">
        <v>6</v>
      </c>
      <c r="E263" s="10"/>
      <c r="F263" s="10"/>
      <c r="G263" s="10"/>
    </row>
    <row r="264" spans="1:7" ht="29.25" customHeight="1" x14ac:dyDescent="0.2">
      <c r="A264" s="12" t="s">
        <v>0</v>
      </c>
      <c r="B264" s="50"/>
      <c r="C264" s="60"/>
      <c r="D264" s="13" t="s">
        <v>7</v>
      </c>
      <c r="E264" s="14">
        <v>2846</v>
      </c>
      <c r="F264" s="14">
        <v>22999</v>
      </c>
      <c r="G264" s="14">
        <v>2720</v>
      </c>
    </row>
    <row r="265" spans="1:7" ht="25.5" x14ac:dyDescent="0.2">
      <c r="A265" s="12" t="s">
        <v>0</v>
      </c>
      <c r="B265" s="50"/>
      <c r="C265" s="60"/>
      <c r="D265" s="13" t="s">
        <v>8</v>
      </c>
      <c r="E265" s="14"/>
      <c r="F265" s="14"/>
      <c r="G265" s="14"/>
    </row>
    <row r="266" spans="1:7" ht="25.5" x14ac:dyDescent="0.2">
      <c r="A266" s="12" t="s">
        <v>0</v>
      </c>
      <c r="B266" s="50"/>
      <c r="C266" s="60"/>
      <c r="D266" s="13" t="s">
        <v>9</v>
      </c>
      <c r="E266" s="14"/>
      <c r="F266" s="14"/>
      <c r="G266" s="14"/>
    </row>
    <row r="267" spans="1:7" ht="13.5" thickBot="1" x14ac:dyDescent="0.25">
      <c r="A267" s="15" t="s">
        <v>0</v>
      </c>
      <c r="B267" s="51"/>
      <c r="C267" s="61"/>
      <c r="D267" s="16" t="s">
        <v>10</v>
      </c>
      <c r="E267" s="17">
        <f>SUM(E263:E266)</f>
        <v>2846</v>
      </c>
      <c r="F267" s="17">
        <f>SUM(F263:F266)</f>
        <v>22999</v>
      </c>
      <c r="G267" s="17">
        <f>SUM(G263:G266)</f>
        <v>2720</v>
      </c>
    </row>
    <row r="268" spans="1:7" ht="29.25" customHeight="1" x14ac:dyDescent="0.2">
      <c r="A268" s="8" t="s">
        <v>83</v>
      </c>
      <c r="B268" s="50" t="s">
        <v>85</v>
      </c>
      <c r="C268" s="52" t="s">
        <v>16</v>
      </c>
      <c r="D268" s="9" t="s">
        <v>6</v>
      </c>
      <c r="E268" s="10"/>
      <c r="F268" s="10"/>
      <c r="G268" s="10"/>
    </row>
    <row r="269" spans="1:7" ht="27" customHeight="1" x14ac:dyDescent="0.2">
      <c r="A269" s="12" t="s">
        <v>0</v>
      </c>
      <c r="B269" s="50"/>
      <c r="C269" s="52"/>
      <c r="D269" s="13" t="s">
        <v>7</v>
      </c>
      <c r="E269" s="14"/>
      <c r="F269" s="14"/>
      <c r="G269" s="14"/>
    </row>
    <row r="270" spans="1:7" ht="25.5" x14ac:dyDescent="0.2">
      <c r="A270" s="12" t="s">
        <v>0</v>
      </c>
      <c r="B270" s="50"/>
      <c r="C270" s="52"/>
      <c r="D270" s="13" t="s">
        <v>8</v>
      </c>
      <c r="E270" s="14">
        <v>329300</v>
      </c>
      <c r="F270" s="14">
        <v>329300</v>
      </c>
      <c r="G270" s="14">
        <v>329300</v>
      </c>
    </row>
    <row r="271" spans="1:7" ht="25.5" x14ac:dyDescent="0.2">
      <c r="A271" s="12" t="s">
        <v>0</v>
      </c>
      <c r="B271" s="50"/>
      <c r="C271" s="52"/>
      <c r="D271" s="13" t="s">
        <v>9</v>
      </c>
      <c r="E271" s="14"/>
      <c r="F271" s="14"/>
      <c r="G271" s="14"/>
    </row>
    <row r="272" spans="1:7" ht="13.5" thickBot="1" x14ac:dyDescent="0.25">
      <c r="A272" s="15" t="s">
        <v>0</v>
      </c>
      <c r="B272" s="51"/>
      <c r="C272" s="53"/>
      <c r="D272" s="16" t="s">
        <v>10</v>
      </c>
      <c r="E272" s="17">
        <f>SUM(E268:E271)</f>
        <v>329300</v>
      </c>
      <c r="F272" s="17">
        <f>SUM(F268:F271)</f>
        <v>329300</v>
      </c>
      <c r="G272" s="17">
        <f>SUM(G268:G271)</f>
        <v>329300</v>
      </c>
    </row>
    <row r="273" spans="1:7" ht="27.75" customHeight="1" x14ac:dyDescent="0.2">
      <c r="A273" s="8" t="s">
        <v>99</v>
      </c>
      <c r="B273" s="50" t="s">
        <v>86</v>
      </c>
      <c r="C273" s="52" t="s">
        <v>16</v>
      </c>
      <c r="D273" s="9" t="s">
        <v>6</v>
      </c>
      <c r="E273" s="10">
        <v>64131</v>
      </c>
      <c r="F273" s="10">
        <v>64131</v>
      </c>
      <c r="G273" s="10">
        <v>64131</v>
      </c>
    </row>
    <row r="274" spans="1:7" ht="27" customHeight="1" x14ac:dyDescent="0.2">
      <c r="A274" s="12" t="s">
        <v>0</v>
      </c>
      <c r="B274" s="50"/>
      <c r="C274" s="52"/>
      <c r="D274" s="13" t="s">
        <v>7</v>
      </c>
      <c r="E274" s="14"/>
      <c r="F274" s="14"/>
      <c r="G274" s="14"/>
    </row>
    <row r="275" spans="1:7" ht="25.5" x14ac:dyDescent="0.2">
      <c r="A275" s="12" t="s">
        <v>0</v>
      </c>
      <c r="B275" s="50"/>
      <c r="C275" s="52"/>
      <c r="D275" s="13" t="s">
        <v>8</v>
      </c>
      <c r="E275" s="14">
        <v>0</v>
      </c>
      <c r="F275" s="14"/>
      <c r="G275" s="14"/>
    </row>
    <row r="276" spans="1:7" ht="25.5" x14ac:dyDescent="0.2">
      <c r="A276" s="12" t="s">
        <v>0</v>
      </c>
      <c r="B276" s="50"/>
      <c r="C276" s="52"/>
      <c r="D276" s="13" t="s">
        <v>9</v>
      </c>
      <c r="E276" s="14"/>
      <c r="F276" s="14"/>
      <c r="G276" s="14"/>
    </row>
    <row r="277" spans="1:7" ht="13.5" thickBot="1" x14ac:dyDescent="0.25">
      <c r="A277" s="15" t="s">
        <v>0</v>
      </c>
      <c r="B277" s="51"/>
      <c r="C277" s="53"/>
      <c r="D277" s="16" t="s">
        <v>10</v>
      </c>
      <c r="E277" s="17">
        <f>SUM(E273:E276)</f>
        <v>64131</v>
      </c>
      <c r="F277" s="17">
        <f>SUM(F273:F276)</f>
        <v>64131</v>
      </c>
      <c r="G277" s="17">
        <f>SUM(G273:G276)</f>
        <v>64131</v>
      </c>
    </row>
    <row r="278" spans="1:7" ht="25.5" x14ac:dyDescent="0.2">
      <c r="A278" s="8" t="s">
        <v>101</v>
      </c>
      <c r="B278" s="50" t="s">
        <v>111</v>
      </c>
      <c r="C278" s="52" t="s">
        <v>16</v>
      </c>
      <c r="D278" s="9" t="s">
        <v>6</v>
      </c>
      <c r="E278" s="10">
        <v>498895</v>
      </c>
      <c r="F278" s="10"/>
      <c r="G278" s="10"/>
    </row>
    <row r="279" spans="1:7" ht="38.25" x14ac:dyDescent="0.2">
      <c r="A279" s="12" t="s">
        <v>0</v>
      </c>
      <c r="B279" s="50"/>
      <c r="C279" s="52"/>
      <c r="D279" s="13" t="s">
        <v>7</v>
      </c>
      <c r="E279" s="14"/>
      <c r="F279" s="14"/>
      <c r="G279" s="14"/>
    </row>
    <row r="280" spans="1:7" ht="25.5" x14ac:dyDescent="0.2">
      <c r="A280" s="12" t="s">
        <v>0</v>
      </c>
      <c r="B280" s="50"/>
      <c r="C280" s="52"/>
      <c r="D280" s="13" t="s">
        <v>8</v>
      </c>
      <c r="E280" s="14">
        <v>5039.34</v>
      </c>
      <c r="F280" s="14"/>
      <c r="G280" s="14"/>
    </row>
    <row r="281" spans="1:7" ht="25.5" x14ac:dyDescent="0.2">
      <c r="A281" s="12" t="s">
        <v>0</v>
      </c>
      <c r="B281" s="50"/>
      <c r="C281" s="52"/>
      <c r="D281" s="13" t="s">
        <v>9</v>
      </c>
      <c r="E281" s="14"/>
      <c r="F281" s="14"/>
      <c r="G281" s="14"/>
    </row>
    <row r="282" spans="1:7" ht="13.5" thickBot="1" x14ac:dyDescent="0.25">
      <c r="A282" s="15" t="s">
        <v>0</v>
      </c>
      <c r="B282" s="51"/>
      <c r="C282" s="53"/>
      <c r="D282" s="16" t="s">
        <v>10</v>
      </c>
      <c r="E282" s="17">
        <f>SUM(E278:E281)</f>
        <v>503934.34</v>
      </c>
      <c r="F282" s="17">
        <f>SUM(F278:F281)</f>
        <v>0</v>
      </c>
      <c r="G282" s="17">
        <f>SUM(G278:G281)</f>
        <v>0</v>
      </c>
    </row>
    <row r="283" spans="1:7" ht="30" customHeight="1" x14ac:dyDescent="0.2">
      <c r="A283" s="8" t="s">
        <v>106</v>
      </c>
      <c r="B283" s="50" t="s">
        <v>107</v>
      </c>
      <c r="C283" s="52" t="s">
        <v>16</v>
      </c>
      <c r="D283" s="9" t="s">
        <v>6</v>
      </c>
      <c r="E283" s="10"/>
      <c r="F283" s="10"/>
      <c r="G283" s="10"/>
    </row>
    <row r="284" spans="1:7" ht="27.75" customHeight="1" x14ac:dyDescent="0.2">
      <c r="A284" s="12" t="s">
        <v>0</v>
      </c>
      <c r="B284" s="50"/>
      <c r="C284" s="52"/>
      <c r="D284" s="13" t="s">
        <v>7</v>
      </c>
      <c r="E284" s="14"/>
      <c r="F284" s="14"/>
      <c r="G284" s="14"/>
    </row>
    <row r="285" spans="1:7" ht="25.5" x14ac:dyDescent="0.2">
      <c r="A285" s="12" t="s">
        <v>0</v>
      </c>
      <c r="B285" s="50"/>
      <c r="C285" s="52"/>
      <c r="D285" s="13" t="s">
        <v>8</v>
      </c>
      <c r="E285" s="14">
        <v>3000</v>
      </c>
      <c r="F285" s="14">
        <v>3000</v>
      </c>
      <c r="G285" s="14">
        <v>3000</v>
      </c>
    </row>
    <row r="286" spans="1:7" ht="25.5" x14ac:dyDescent="0.2">
      <c r="A286" s="12" t="s">
        <v>0</v>
      </c>
      <c r="B286" s="50"/>
      <c r="C286" s="52"/>
      <c r="D286" s="13" t="s">
        <v>9</v>
      </c>
      <c r="E286" s="14"/>
      <c r="F286" s="14"/>
      <c r="G286" s="14"/>
    </row>
    <row r="287" spans="1:7" ht="13.5" thickBot="1" x14ac:dyDescent="0.25">
      <c r="A287" s="15" t="s">
        <v>0</v>
      </c>
      <c r="B287" s="51"/>
      <c r="C287" s="53"/>
      <c r="D287" s="16" t="s">
        <v>10</v>
      </c>
      <c r="E287" s="17">
        <f>SUM(E283:E286)</f>
        <v>3000</v>
      </c>
      <c r="F287" s="17">
        <f>SUM(F283:F286)</f>
        <v>3000</v>
      </c>
      <c r="G287" s="17">
        <f>SUM(G283:G286)</f>
        <v>3000</v>
      </c>
    </row>
  </sheetData>
  <mergeCells count="118">
    <mergeCell ref="B283:B287"/>
    <mergeCell ref="C283:C287"/>
    <mergeCell ref="C2:G2"/>
    <mergeCell ref="B248:B252"/>
    <mergeCell ref="C248:C252"/>
    <mergeCell ref="B273:B277"/>
    <mergeCell ref="C273:C277"/>
    <mergeCell ref="B258:B262"/>
    <mergeCell ref="C258:C262"/>
    <mergeCell ref="B223:B227"/>
    <mergeCell ref="C223:C227"/>
    <mergeCell ref="B228:B232"/>
    <mergeCell ref="C228:C232"/>
    <mergeCell ref="B238:B242"/>
    <mergeCell ref="C238:C242"/>
    <mergeCell ref="B253:B257"/>
    <mergeCell ref="C253:C257"/>
    <mergeCell ref="B218:B222"/>
    <mergeCell ref="C218:C222"/>
    <mergeCell ref="B168:B172"/>
    <mergeCell ref="C168:C172"/>
    <mergeCell ref="B208:B212"/>
    <mergeCell ref="C208:C212"/>
    <mergeCell ref="B213:B217"/>
    <mergeCell ref="C213:C217"/>
    <mergeCell ref="C7:C11"/>
    <mergeCell ref="D3:G3"/>
    <mergeCell ref="A4:G4"/>
    <mergeCell ref="A5:A6"/>
    <mergeCell ref="B5:B6"/>
    <mergeCell ref="C5:C6"/>
    <mergeCell ref="D5:D6"/>
    <mergeCell ref="E5:G5"/>
    <mergeCell ref="B7:B11"/>
    <mergeCell ref="C42:C46"/>
    <mergeCell ref="B42:B46"/>
    <mergeCell ref="B47:B51"/>
    <mergeCell ref="C47:C51"/>
    <mergeCell ref="C27:C31"/>
    <mergeCell ref="C32:C36"/>
    <mergeCell ref="C37:C41"/>
    <mergeCell ref="C12:C16"/>
    <mergeCell ref="C17:C21"/>
    <mergeCell ref="C22:C26"/>
    <mergeCell ref="B12:B16"/>
    <mergeCell ref="B37:B41"/>
    <mergeCell ref="B27:B31"/>
    <mergeCell ref="B17:B21"/>
    <mergeCell ref="C87:C91"/>
    <mergeCell ref="B67:B71"/>
    <mergeCell ref="C67:C71"/>
    <mergeCell ref="B52:B56"/>
    <mergeCell ref="C52:C56"/>
    <mergeCell ref="B57:B61"/>
    <mergeCell ref="C57:C61"/>
    <mergeCell ref="B72:B76"/>
    <mergeCell ref="C72:C76"/>
    <mergeCell ref="B77:B81"/>
    <mergeCell ref="C77:C81"/>
    <mergeCell ref="B82:B86"/>
    <mergeCell ref="C82:C86"/>
    <mergeCell ref="B62:B66"/>
    <mergeCell ref="C62:C66"/>
    <mergeCell ref="B87:B91"/>
    <mergeCell ref="B198:B202"/>
    <mergeCell ref="C198:C202"/>
    <mergeCell ref="B203:B207"/>
    <mergeCell ref="C203:C207"/>
    <mergeCell ref="B183:B187"/>
    <mergeCell ref="B158:B162"/>
    <mergeCell ref="B163:B167"/>
    <mergeCell ref="B112:B116"/>
    <mergeCell ref="C153:C157"/>
    <mergeCell ref="C158:C162"/>
    <mergeCell ref="C163:C167"/>
    <mergeCell ref="B133:B137"/>
    <mergeCell ref="C133:C137"/>
    <mergeCell ref="B138:B142"/>
    <mergeCell ref="C138:C142"/>
    <mergeCell ref="C178:C182"/>
    <mergeCell ref="B173:B177"/>
    <mergeCell ref="C173:C177"/>
    <mergeCell ref="B178:B182"/>
    <mergeCell ref="B188:B192"/>
    <mergeCell ref="C188:C192"/>
    <mergeCell ref="B193:B197"/>
    <mergeCell ref="C193:C197"/>
    <mergeCell ref="C183:C187"/>
    <mergeCell ref="C148:C152"/>
    <mergeCell ref="C112:C116"/>
    <mergeCell ref="B128:B132"/>
    <mergeCell ref="C128:C132"/>
    <mergeCell ref="B143:B147"/>
    <mergeCell ref="C143:C147"/>
    <mergeCell ref="B278:B282"/>
    <mergeCell ref="C278:C282"/>
    <mergeCell ref="B117:B121"/>
    <mergeCell ref="C117:C121"/>
    <mergeCell ref="B122:B126"/>
    <mergeCell ref="C122:C126"/>
    <mergeCell ref="B92:B96"/>
    <mergeCell ref="B107:B111"/>
    <mergeCell ref="B148:B152"/>
    <mergeCell ref="B153:B157"/>
    <mergeCell ref="B97:B101"/>
    <mergeCell ref="B102:B106"/>
    <mergeCell ref="B268:B272"/>
    <mergeCell ref="C268:C272"/>
    <mergeCell ref="B233:B237"/>
    <mergeCell ref="C233:C237"/>
    <mergeCell ref="B243:B247"/>
    <mergeCell ref="C243:C247"/>
    <mergeCell ref="B263:B267"/>
    <mergeCell ref="C263:C267"/>
    <mergeCell ref="C92:C96"/>
    <mergeCell ref="C97:C101"/>
    <mergeCell ref="C102:C106"/>
    <mergeCell ref="C107:C111"/>
  </mergeCells>
  <phoneticPr fontId="4" type="noConversion"/>
  <pageMargins left="0.15748031496062992" right="0.15748031496062992" top="0.27559055118110237" bottom="0.19685039370078741" header="0.31496062992125984" footer="0.15748031496062992"/>
  <pageSetup paperSize="9" scale="76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2018-01-11T08:54:57Z</cp:lastPrinted>
  <dcterms:created xsi:type="dcterms:W3CDTF">2006-09-16T00:00:00Z</dcterms:created>
  <dcterms:modified xsi:type="dcterms:W3CDTF">2024-12-11T14:46:38Z</dcterms:modified>
</cp:coreProperties>
</file>