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228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8" i="1" l="1"/>
  <c r="E8" i="1"/>
  <c r="F7" i="1"/>
  <c r="G7" i="1"/>
  <c r="E7" i="1"/>
  <c r="F6" i="1"/>
  <c r="G6" i="1"/>
  <c r="E6" i="1"/>
  <c r="F138" i="1"/>
  <c r="G138" i="1"/>
  <c r="E138" i="1"/>
  <c r="F136" i="1"/>
  <c r="G136" i="1"/>
  <c r="E136" i="1"/>
  <c r="G160" i="1"/>
  <c r="F160" i="1"/>
  <c r="E160" i="1"/>
  <c r="G150" i="1"/>
  <c r="F150" i="1"/>
  <c r="E150" i="1"/>
  <c r="G145" i="1"/>
  <c r="F145" i="1"/>
  <c r="E145" i="1"/>
  <c r="F28" i="1" l="1"/>
  <c r="F8" i="1" s="1"/>
  <c r="F103" i="1"/>
  <c r="F13" i="1"/>
  <c r="E118" i="1"/>
  <c r="F118" i="1"/>
  <c r="G118" i="1"/>
  <c r="E13" i="1"/>
  <c r="E28" i="1"/>
  <c r="E26" i="1"/>
  <c r="G13" i="1"/>
  <c r="G175" i="1"/>
  <c r="F175" i="1"/>
  <c r="E175" i="1"/>
  <c r="F126" i="1" l="1"/>
  <c r="G126" i="1"/>
  <c r="E126" i="1"/>
  <c r="F128" i="1"/>
  <c r="G128" i="1"/>
  <c r="E128" i="1"/>
  <c r="F119" i="1"/>
  <c r="G119" i="1"/>
  <c r="E119" i="1"/>
  <c r="F116" i="1"/>
  <c r="G116" i="1"/>
  <c r="E116" i="1"/>
  <c r="F101" i="1"/>
  <c r="G101" i="1"/>
  <c r="E101" i="1"/>
  <c r="F102" i="1"/>
  <c r="G102" i="1"/>
  <c r="E102" i="1"/>
  <c r="G103" i="1"/>
  <c r="E103" i="1"/>
  <c r="G28" i="1"/>
  <c r="F26" i="1"/>
  <c r="G26" i="1"/>
  <c r="G180" i="1"/>
  <c r="F180" i="1"/>
  <c r="E180" i="1"/>
  <c r="G170" i="1"/>
  <c r="F170" i="1"/>
  <c r="E170" i="1"/>
  <c r="G165" i="1"/>
  <c r="F165" i="1"/>
  <c r="E165" i="1"/>
  <c r="G155" i="1"/>
  <c r="F155" i="1"/>
  <c r="E155" i="1"/>
  <c r="G135" i="1"/>
  <c r="F135" i="1"/>
  <c r="E135" i="1"/>
  <c r="F130" i="1"/>
  <c r="G100" i="1"/>
  <c r="F100" i="1"/>
  <c r="E100" i="1"/>
  <c r="G95" i="1"/>
  <c r="F95" i="1"/>
  <c r="E95" i="1"/>
  <c r="G85" i="1"/>
  <c r="F85" i="1"/>
  <c r="E85" i="1"/>
  <c r="G80" i="1"/>
  <c r="F80" i="1"/>
  <c r="E80" i="1"/>
  <c r="G55" i="1"/>
  <c r="F55" i="1"/>
  <c r="E55" i="1"/>
  <c r="G49" i="1"/>
  <c r="F49" i="1"/>
  <c r="E49" i="1"/>
  <c r="G47" i="1"/>
  <c r="G27" i="1" s="1"/>
  <c r="F47" i="1"/>
  <c r="F27" i="1" s="1"/>
  <c r="E47" i="1"/>
  <c r="E27" i="1" s="1"/>
  <c r="G45" i="1"/>
  <c r="F45" i="1"/>
  <c r="E45" i="1"/>
  <c r="G130" i="1" l="1"/>
  <c r="E130" i="1"/>
  <c r="E105" i="1"/>
  <c r="E50" i="1"/>
  <c r="E125" i="1"/>
  <c r="F105" i="1"/>
  <c r="F125" i="1"/>
  <c r="G125" i="1"/>
  <c r="F90" i="1"/>
  <c r="G105" i="1"/>
  <c r="G90" i="1"/>
  <c r="E90" i="1"/>
  <c r="F50" i="1"/>
  <c r="G50" i="1"/>
  <c r="E120" i="1" l="1"/>
  <c r="G120" i="1" l="1"/>
  <c r="F120" i="1"/>
  <c r="F140" i="1" l="1"/>
  <c r="G140" i="1"/>
  <c r="E60" i="1" l="1"/>
  <c r="G115" i="1"/>
  <c r="F115" i="1"/>
  <c r="E115" i="1"/>
  <c r="G110" i="1"/>
  <c r="F110" i="1"/>
  <c r="E110" i="1"/>
  <c r="G75" i="1"/>
  <c r="F75" i="1"/>
  <c r="E75" i="1"/>
  <c r="G70" i="1"/>
  <c r="F70" i="1"/>
  <c r="E70" i="1"/>
  <c r="G65" i="1"/>
  <c r="F65" i="1"/>
  <c r="E65" i="1"/>
  <c r="G60" i="1"/>
  <c r="F60" i="1"/>
  <c r="G40" i="1"/>
  <c r="F40" i="1"/>
  <c r="E40" i="1"/>
  <c r="G35" i="1"/>
  <c r="F35" i="1"/>
  <c r="E35" i="1"/>
  <c r="G29" i="1"/>
  <c r="F29" i="1"/>
  <c r="E30" i="1"/>
  <c r="G25" i="1"/>
  <c r="F25" i="1"/>
  <c r="E25" i="1"/>
  <c r="G20" i="1"/>
  <c r="F20" i="1"/>
  <c r="E20" i="1"/>
  <c r="G12" i="1"/>
  <c r="F12" i="1"/>
  <c r="E12" i="1"/>
  <c r="G11" i="1"/>
  <c r="F11" i="1"/>
  <c r="E11" i="1"/>
  <c r="E10" i="1" l="1"/>
  <c r="F30" i="1"/>
  <c r="F15" i="1"/>
  <c r="G15" i="1"/>
  <c r="G30" i="1"/>
  <c r="E140" i="1"/>
  <c r="E15" i="1"/>
  <c r="F10" i="1" l="1"/>
  <c r="G10" i="1"/>
</calcChain>
</file>

<file path=xl/sharedStrings.xml><?xml version="1.0" encoding="utf-8"?>
<sst xmlns="http://schemas.openxmlformats.org/spreadsheetml/2006/main" count="595" uniqueCount="106">
  <si>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</si>
  <si>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</si>
  <si>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</si>
  <si>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</si>
  <si>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</si>
  <si>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</si>
  <si>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</si>
  <si>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</si>
  <si>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</si>
  <si>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</si>
  <si>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</si>
  <si>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</si>
  <si>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</si>
  <si>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</si>
  <si>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</si>
  <si>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</si>
  <si>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</si>
  <si>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</si>
  <si>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</si>
  <si>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</si>
  <si>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</si>
  <si>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</si>
  <si>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</si>
  <si>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</si>
  <si>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</si>
  <si>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</si>
  <si>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</si>
  <si>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</si>
  <si>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</si>
  <si>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</si>
  <si>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</si>
  <si>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</si>
  <si>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</si>
  <si>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</si>
  <si>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</si>
  <si>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</si>
  <si>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</si>
  <si>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</si>
  <si>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</si>
  <si>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</si>
  <si>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</si>
  <si>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</si>
  <si>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</si>
  <si>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</si>
  <si>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</si>
  <si>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</si>
  <si>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</si>
  <si>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</si>
  <si>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</si>
  <si>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</si>
  <si>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</si>
  <si>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</si>
  <si>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Отдельные мероприятия по развитию спорта 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</si>
  <si>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</si>
  <si>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</si>
  <si>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</si>
  <si>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</si>
  <si>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</si>
  <si>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</si>
  <si>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</si>
  <si>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</si>
  <si>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</si>
  <si>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</si>
  <si>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</si>
  <si>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</si>
  <si>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</si>
  <si>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</si>
  <si>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</si>
  <si>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</si>
  <si>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</si>
  <si>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</si>
  <si>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</si>
  <si>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</si>
  <si>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</si>
  <si>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</si>
  <si>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7.1.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</si>
  <si>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</si>
  <si>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</si>
  <si>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</si>
  <si>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</si>
  <si>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</si>
  <si>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</si>
  <si>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2023 год</t>
  </si>
  <si>
    <t>2024 год</t>
  </si>
  <si>
    <t>Повышение доступности и качества предоставления дошкольного, общего и  дополнительного образования детей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</si>
  <si>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</si>
  <si>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</si>
  <si>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</si>
  <si>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</si>
  <si>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</si>
  <si>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</si>
  <si>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</si>
  <si>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</si>
  <si>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</si>
  <si>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7.</t>
  </si>
  <si>
    <t>7.2.</t>
  </si>
  <si>
    <t>7.3.</t>
  </si>
  <si>
    <t>7.4.</t>
  </si>
  <si>
    <t>Приложение 2
к муниципальной программе  «Развитие образования Жирятинского муниципального района Брянской области"  (2023-2025 годы)</t>
  </si>
  <si>
    <t>Развитие образования Жирятинского района  (2023 - 2025 годы)</t>
  </si>
  <si>
    <t>2025 год</t>
  </si>
  <si>
    <t>7.5.</t>
  </si>
  <si>
    <t xml:space="preserve">Обеспечение  жильем тренеров, тренеров- преподавателей учреждений физической культуры и спорта </t>
  </si>
  <si>
    <t>7.6.</t>
  </si>
  <si>
    <t>7.7.</t>
  </si>
  <si>
    <t>8.0.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</si>
</sst>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11" fillId="3" borderId="4" xfId="0" applyNumberFormat="1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vertical="top" wrapText="1"/>
    </xf>
    <xf numFmtId="4" fontId="11" fillId="3" borderId="2" xfId="0" applyNumberFormat="1" applyFont="1" applyFill="1" applyBorder="1" applyAlignment="1">
      <alignment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0" fontId="5" fillId="3" borderId="4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top" wrapText="1"/>
    </xf>
    <xf numFmtId="0" fontId="5" fillId="3" borderId="16" xfId="0" applyNumberFormat="1" applyFont="1" applyFill="1" applyBorder="1" applyAlignment="1">
      <alignment horizontal="center" vertical="top" wrapText="1"/>
    </xf>
    <xf numFmtId="0" fontId="5" fillId="3" borderId="16" xfId="0" applyNumberFormat="1" applyFont="1" applyFill="1" applyBorder="1" applyAlignment="1">
      <alignment vertical="top" wrapText="1"/>
    </xf>
    <xf numFmtId="0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NumberFormat="1" applyFont="1" applyFill="1" applyBorder="1" applyAlignment="1">
      <alignment vertical="top" wrapText="1"/>
    </xf>
    <xf numFmtId="0" fontId="11" fillId="3" borderId="18" xfId="0" applyNumberFormat="1" applyFont="1" applyFill="1" applyBorder="1" applyAlignment="1">
      <alignment horizontal="center" vertical="top" wrapText="1"/>
    </xf>
    <xf numFmtId="0" fontId="7" fillId="3" borderId="18" xfId="0" applyNumberFormat="1" applyFont="1" applyFill="1" applyBorder="1" applyAlignment="1">
      <alignment vertical="top" wrapText="1"/>
    </xf>
    <xf numFmtId="0" fontId="5" fillId="3" borderId="19" xfId="0" applyNumberFormat="1" applyFont="1" applyFill="1" applyBorder="1" applyAlignment="1">
      <alignment horizontal="center" vertical="top" wrapText="1"/>
    </xf>
    <xf numFmtId="0" fontId="5" fillId="3" borderId="20" xfId="0" applyNumberFormat="1" applyFont="1" applyFill="1" applyBorder="1" applyAlignment="1">
      <alignment vertical="top" wrapText="1"/>
    </xf>
    <xf numFmtId="0" fontId="11" fillId="3" borderId="22" xfId="0" applyNumberFormat="1" applyFont="1" applyFill="1" applyBorder="1" applyAlignment="1">
      <alignment horizontal="center" vertical="top" wrapText="1"/>
    </xf>
    <xf numFmtId="0" fontId="11" fillId="3" borderId="24" xfId="0" applyNumberFormat="1" applyFont="1" applyFill="1" applyBorder="1" applyAlignment="1">
      <alignment horizontal="center" vertical="top" wrapText="1"/>
    </xf>
    <xf numFmtId="0" fontId="7" fillId="3" borderId="25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3" borderId="21" xfId="0" applyNumberFormat="1" applyFont="1" applyFill="1" applyBorder="1" applyAlignment="1">
      <alignment horizontal="left" vertical="top" wrapText="1"/>
    </xf>
    <xf numFmtId="0" fontId="5" fillId="3" borderId="23" xfId="0" applyNumberFormat="1" applyFont="1" applyFill="1" applyBorder="1" applyAlignment="1">
      <alignment horizontal="left" vertical="top" wrapText="1"/>
    </xf>
    <xf numFmtId="0" fontId="5" fillId="3" borderId="26" xfId="0" applyNumberFormat="1" applyFont="1" applyFill="1" applyBorder="1" applyAlignment="1">
      <alignment horizontal="left" vertical="top" wrapText="1"/>
    </xf>
    <xf numFmtId="0" fontId="5" fillId="3" borderId="15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workbookViewId="0">
      <selection activeCell="D2" sqref="D2:G2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60" t="s">
        <v>98</v>
      </c>
      <c r="E2" s="61"/>
      <c r="F2" s="61"/>
      <c r="G2" s="61"/>
    </row>
    <row r="3" spans="1:7" ht="20.25" customHeight="1" x14ac:dyDescent="0.25">
      <c r="A3" s="62" t="s">
        <v>1</v>
      </c>
      <c r="B3" s="62"/>
      <c r="C3" s="62"/>
      <c r="D3" s="62"/>
      <c r="E3" s="62"/>
      <c r="F3" s="62"/>
      <c r="G3" s="62"/>
    </row>
    <row r="4" spans="1:7" ht="34.5" customHeight="1" x14ac:dyDescent="0.25">
      <c r="A4" s="63" t="s">
        <v>2</v>
      </c>
      <c r="B4" s="63" t="s">
        <v>3</v>
      </c>
      <c r="C4" s="63" t="s">
        <v>4</v>
      </c>
      <c r="D4" s="63" t="s">
        <v>5</v>
      </c>
      <c r="E4" s="63" t="s">
        <v>6</v>
      </c>
      <c r="F4" s="63"/>
      <c r="G4" s="63"/>
    </row>
    <row r="5" spans="1:7" ht="56.25" customHeight="1" x14ac:dyDescent="0.25">
      <c r="A5" s="64" t="s">
        <v>0</v>
      </c>
      <c r="B5" s="64" t="s">
        <v>0</v>
      </c>
      <c r="C5" s="63" t="s">
        <v>0</v>
      </c>
      <c r="D5" s="63" t="s">
        <v>0</v>
      </c>
      <c r="E5" s="11" t="s">
        <v>82</v>
      </c>
      <c r="F5" s="11" t="s">
        <v>83</v>
      </c>
      <c r="G5" s="11" t="s">
        <v>100</v>
      </c>
    </row>
    <row r="6" spans="1:7" ht="55.5" customHeight="1" x14ac:dyDescent="0.25">
      <c r="A6" s="12" t="s">
        <v>0</v>
      </c>
      <c r="B6" s="36" t="s">
        <v>99</v>
      </c>
      <c r="C6" s="65" t="s">
        <v>7</v>
      </c>
      <c r="D6" s="13" t="s">
        <v>8</v>
      </c>
      <c r="E6" s="14">
        <f>E11+E26+E101+E116+E126+E136+E176</f>
        <v>83095831.590000004</v>
      </c>
      <c r="F6" s="14">
        <f t="shared" ref="F6:G6" si="0">F11+F26+F101+F116+F126+F136+F176</f>
        <v>81963907.320000008</v>
      </c>
      <c r="G6" s="14">
        <f t="shared" si="0"/>
        <v>81959990.560000002</v>
      </c>
    </row>
    <row r="7" spans="1:7" ht="43.35" customHeight="1" x14ac:dyDescent="0.25">
      <c r="A7" s="12" t="s">
        <v>0</v>
      </c>
      <c r="B7" s="15" t="s">
        <v>0</v>
      </c>
      <c r="C7" s="65"/>
      <c r="D7" s="13" t="s">
        <v>9</v>
      </c>
      <c r="E7" s="14">
        <f>E12+E27+E102+E117+E127+E137+E177</f>
        <v>6547139.8399999999</v>
      </c>
      <c r="F7" s="14">
        <f t="shared" ref="F7:G7" si="1">F12+F27+F102+F117+F127+F137+F177</f>
        <v>6469019.8399999999</v>
      </c>
      <c r="G7" s="14">
        <f t="shared" si="1"/>
        <v>6407657.2999999998</v>
      </c>
    </row>
    <row r="8" spans="1:7" ht="28.9" customHeight="1" x14ac:dyDescent="0.25">
      <c r="A8" s="12" t="s">
        <v>0</v>
      </c>
      <c r="B8" s="15" t="s">
        <v>0</v>
      </c>
      <c r="C8" s="65"/>
      <c r="D8" s="13" t="s">
        <v>10</v>
      </c>
      <c r="E8" s="14">
        <f>E13+E28+E103+E118+E128+E138+E178</f>
        <v>38308680.130000003</v>
      </c>
      <c r="F8" s="14">
        <f t="shared" ref="F8:G8" si="2">F13+F28+F103+F118+F128+F138+F178</f>
        <v>16483730.33</v>
      </c>
      <c r="G8" s="14">
        <f t="shared" si="2"/>
        <v>21707898.57</v>
      </c>
    </row>
    <row r="9" spans="1:7" ht="28.9" customHeight="1" x14ac:dyDescent="0.25">
      <c r="A9" s="12" t="s">
        <v>0</v>
      </c>
      <c r="B9" s="15" t="s">
        <v>0</v>
      </c>
      <c r="C9" s="65"/>
      <c r="D9" s="13" t="s">
        <v>11</v>
      </c>
      <c r="E9" s="14">
        <v>0</v>
      </c>
      <c r="F9" s="14">
        <v>0</v>
      </c>
      <c r="G9" s="14">
        <v>0</v>
      </c>
    </row>
    <row r="10" spans="1:7" ht="14.45" customHeight="1" x14ac:dyDescent="0.25">
      <c r="A10" s="16" t="s">
        <v>0</v>
      </c>
      <c r="B10" s="17" t="s">
        <v>0</v>
      </c>
      <c r="C10" s="66"/>
      <c r="D10" s="18" t="s">
        <v>12</v>
      </c>
      <c r="E10" s="19">
        <f>SUM(E6:E9)</f>
        <v>127951651.56</v>
      </c>
      <c r="F10" s="19">
        <f t="shared" ref="F10:G10" si="3">SUM(F6:F9)</f>
        <v>104916657.49000001</v>
      </c>
      <c r="G10" s="19">
        <f t="shared" si="3"/>
        <v>110075546.43000001</v>
      </c>
    </row>
    <row r="11" spans="1:7" ht="66" customHeight="1" x14ac:dyDescent="0.25">
      <c r="A11" s="38" t="s">
        <v>13</v>
      </c>
      <c r="B11" s="21" t="s">
        <v>30</v>
      </c>
      <c r="C11" s="58" t="s">
        <v>7</v>
      </c>
      <c r="D11" s="39" t="s">
        <v>8</v>
      </c>
      <c r="E11" s="40">
        <f>E16+E21</f>
        <v>0</v>
      </c>
      <c r="F11" s="40">
        <f t="shared" ref="F11:G12" si="4">F16+F21</f>
        <v>0</v>
      </c>
      <c r="G11" s="40">
        <f t="shared" si="4"/>
        <v>0</v>
      </c>
    </row>
    <row r="12" spans="1:7" ht="42.75" customHeight="1" x14ac:dyDescent="0.25">
      <c r="A12" s="41" t="s">
        <v>0</v>
      </c>
      <c r="B12" s="42"/>
      <c r="C12" s="58"/>
      <c r="D12" s="39" t="s">
        <v>9</v>
      </c>
      <c r="E12" s="40">
        <f>E17+E22</f>
        <v>0</v>
      </c>
      <c r="F12" s="40">
        <f t="shared" si="4"/>
        <v>0</v>
      </c>
      <c r="G12" s="40">
        <f t="shared" si="4"/>
        <v>0</v>
      </c>
    </row>
    <row r="13" spans="1:7" ht="28.5" customHeight="1" x14ac:dyDescent="0.25">
      <c r="A13" s="41" t="s">
        <v>0</v>
      </c>
      <c r="B13" s="42" t="s">
        <v>0</v>
      </c>
      <c r="C13" s="58"/>
      <c r="D13" s="39" t="s">
        <v>10</v>
      </c>
      <c r="E13" s="40">
        <f>E18+E23</f>
        <v>17605915</v>
      </c>
      <c r="F13" s="40">
        <f>F18+F23</f>
        <v>4581368</v>
      </c>
      <c r="G13" s="40">
        <f>G18+G23</f>
        <v>9511905</v>
      </c>
    </row>
    <row r="14" spans="1:7" ht="28.5" customHeight="1" x14ac:dyDescent="0.25">
      <c r="A14" s="41" t="s">
        <v>0</v>
      </c>
      <c r="B14" s="42" t="s">
        <v>0</v>
      </c>
      <c r="C14" s="58"/>
      <c r="D14" s="39" t="s">
        <v>11</v>
      </c>
      <c r="E14" s="40">
        <v>0</v>
      </c>
      <c r="F14" s="40">
        <v>0</v>
      </c>
      <c r="G14" s="40">
        <v>0</v>
      </c>
    </row>
    <row r="15" spans="1:7" ht="14.25" customHeight="1" x14ac:dyDescent="0.25">
      <c r="A15" s="43" t="s">
        <v>0</v>
      </c>
      <c r="B15" s="24" t="s">
        <v>0</v>
      </c>
      <c r="C15" s="59"/>
      <c r="D15" s="25" t="s">
        <v>12</v>
      </c>
      <c r="E15" s="26">
        <f>SUM(E11:E14)</f>
        <v>17605915</v>
      </c>
      <c r="F15" s="26">
        <f>SUM(F11:F14)</f>
        <v>4581368</v>
      </c>
      <c r="G15" s="26">
        <f>SUM(G11:G14)</f>
        <v>9511905</v>
      </c>
    </row>
    <row r="16" spans="1:7" ht="54" customHeight="1" x14ac:dyDescent="0.25">
      <c r="A16" s="38" t="s">
        <v>14</v>
      </c>
      <c r="B16" s="21" t="s">
        <v>31</v>
      </c>
      <c r="C16" s="58" t="s">
        <v>7</v>
      </c>
      <c r="D16" s="39" t="s">
        <v>8</v>
      </c>
      <c r="E16" s="40">
        <v>0</v>
      </c>
      <c r="F16" s="40">
        <v>0</v>
      </c>
      <c r="G16" s="40">
        <v>0</v>
      </c>
    </row>
    <row r="17" spans="1:7" ht="43.35" customHeight="1" x14ac:dyDescent="0.25">
      <c r="A17" s="41" t="s">
        <v>0</v>
      </c>
      <c r="B17" s="42" t="s">
        <v>0</v>
      </c>
      <c r="C17" s="58"/>
      <c r="D17" s="39" t="s">
        <v>9</v>
      </c>
      <c r="E17" s="40">
        <v>0</v>
      </c>
      <c r="F17" s="40">
        <v>0</v>
      </c>
      <c r="G17" s="40">
        <v>0</v>
      </c>
    </row>
    <row r="18" spans="1:7" ht="28.9" customHeight="1" x14ac:dyDescent="0.25">
      <c r="A18" s="41" t="s">
        <v>0</v>
      </c>
      <c r="B18" s="42" t="s">
        <v>0</v>
      </c>
      <c r="C18" s="58"/>
      <c r="D18" s="39" t="s">
        <v>10</v>
      </c>
      <c r="E18" s="40">
        <v>1027331</v>
      </c>
      <c r="F18" s="40">
        <v>1027331</v>
      </c>
      <c r="G18" s="40">
        <v>1027331</v>
      </c>
    </row>
    <row r="19" spans="1:7" ht="28.9" customHeight="1" x14ac:dyDescent="0.25">
      <c r="A19" s="41" t="s">
        <v>0</v>
      </c>
      <c r="B19" s="42" t="s">
        <v>0</v>
      </c>
      <c r="C19" s="58"/>
      <c r="D19" s="39" t="s">
        <v>11</v>
      </c>
      <c r="E19" s="40">
        <v>0</v>
      </c>
      <c r="F19" s="40">
        <v>0</v>
      </c>
      <c r="G19" s="40">
        <v>0</v>
      </c>
    </row>
    <row r="20" spans="1:7" ht="14.45" customHeight="1" x14ac:dyDescent="0.25">
      <c r="A20" s="43" t="s">
        <v>0</v>
      </c>
      <c r="B20" s="24" t="s">
        <v>0</v>
      </c>
      <c r="C20" s="59"/>
      <c r="D20" s="25" t="s">
        <v>12</v>
      </c>
      <c r="E20" s="26">
        <f>SUM(E16:E19)</f>
        <v>1027331</v>
      </c>
      <c r="F20" s="26">
        <f>SUM(F16:F19)</f>
        <v>1027331</v>
      </c>
      <c r="G20" s="26">
        <f>SUM(G16:G19)</f>
        <v>1027331</v>
      </c>
    </row>
    <row r="21" spans="1:7" ht="52.5" customHeight="1" x14ac:dyDescent="0.25">
      <c r="A21" s="38" t="s">
        <v>15</v>
      </c>
      <c r="B21" s="21" t="s">
        <v>32</v>
      </c>
      <c r="C21" s="58" t="s">
        <v>7</v>
      </c>
      <c r="D21" s="39" t="s">
        <v>8</v>
      </c>
      <c r="E21" s="40">
        <v>0</v>
      </c>
      <c r="F21" s="40">
        <v>0</v>
      </c>
      <c r="G21" s="40">
        <v>0</v>
      </c>
    </row>
    <row r="22" spans="1:7" ht="43.35" customHeight="1" x14ac:dyDescent="0.25">
      <c r="A22" s="41" t="s">
        <v>0</v>
      </c>
      <c r="B22" s="42"/>
      <c r="C22" s="58"/>
      <c r="D22" s="39" t="s">
        <v>9</v>
      </c>
      <c r="E22" s="40">
        <v>0</v>
      </c>
      <c r="F22" s="40">
        <v>0</v>
      </c>
      <c r="G22" s="40">
        <v>0</v>
      </c>
    </row>
    <row r="23" spans="1:7" ht="28.9" customHeight="1" x14ac:dyDescent="0.25">
      <c r="A23" s="41" t="s">
        <v>0</v>
      </c>
      <c r="B23" s="42" t="s">
        <v>0</v>
      </c>
      <c r="C23" s="58"/>
      <c r="D23" s="39" t="s">
        <v>10</v>
      </c>
      <c r="E23" s="40">
        <v>16578584</v>
      </c>
      <c r="F23" s="40">
        <v>3554037</v>
      </c>
      <c r="G23" s="40">
        <v>8484574</v>
      </c>
    </row>
    <row r="24" spans="1:7" ht="28.9" customHeight="1" x14ac:dyDescent="0.25">
      <c r="A24" s="41" t="s">
        <v>0</v>
      </c>
      <c r="B24" s="42" t="s">
        <v>0</v>
      </c>
      <c r="C24" s="58"/>
      <c r="D24" s="39" t="s">
        <v>11</v>
      </c>
      <c r="E24" s="40">
        <v>0</v>
      </c>
      <c r="F24" s="40">
        <v>0</v>
      </c>
      <c r="G24" s="40">
        <v>0</v>
      </c>
    </row>
    <row r="25" spans="1:7" ht="14.45" customHeight="1" x14ac:dyDescent="0.25">
      <c r="A25" s="43" t="s">
        <v>0</v>
      </c>
      <c r="B25" s="24" t="s">
        <v>0</v>
      </c>
      <c r="C25" s="59"/>
      <c r="D25" s="25" t="s">
        <v>12</v>
      </c>
      <c r="E25" s="26">
        <f>SUM(E21:E24)</f>
        <v>16578584</v>
      </c>
      <c r="F25" s="26">
        <f>SUM(F21:F24)</f>
        <v>3554037</v>
      </c>
      <c r="G25" s="26">
        <f>SUM(G21:G24)</f>
        <v>8484574</v>
      </c>
    </row>
    <row r="26" spans="1:7" ht="159.4" customHeight="1" x14ac:dyDescent="0.25">
      <c r="A26" s="38" t="s">
        <v>16</v>
      </c>
      <c r="B26" s="21" t="s">
        <v>84</v>
      </c>
      <c r="C26" s="58" t="s">
        <v>7</v>
      </c>
      <c r="D26" s="39" t="s">
        <v>8</v>
      </c>
      <c r="E26" s="40">
        <f>E31+E36+E41+E46+E51+E56+E61+E66+E71+E76+E81+E86+E91+E96</f>
        <v>81557800.590000004</v>
      </c>
      <c r="F26" s="40">
        <f t="shared" ref="F26:G26" si="5">F31+F36+F41+F46+F51+F56+F61+F66+F71+F76+F81+F86+F91+F96</f>
        <v>81776707.320000008</v>
      </c>
      <c r="G26" s="40">
        <f t="shared" si="5"/>
        <v>81772790.560000002</v>
      </c>
    </row>
    <row r="27" spans="1:7" ht="43.35" customHeight="1" x14ac:dyDescent="0.25">
      <c r="A27" s="41" t="s">
        <v>0</v>
      </c>
      <c r="B27" s="42" t="s">
        <v>0</v>
      </c>
      <c r="C27" s="58"/>
      <c r="D27" s="39" t="s">
        <v>9</v>
      </c>
      <c r="E27" s="40">
        <f>E32+E37+E42+E47+E52+E57+E62+E67+E72+E77+E82+E87+E92+E97</f>
        <v>6547139.8399999999</v>
      </c>
      <c r="F27" s="40">
        <f t="shared" ref="F27:G27" si="6">F32+F37+F42+F47+F52+F57+F62+F67+F72+F77+F82+F87+F92+F97</f>
        <v>6469019.8399999999</v>
      </c>
      <c r="G27" s="40">
        <f t="shared" si="6"/>
        <v>6407657.2999999998</v>
      </c>
    </row>
    <row r="28" spans="1:7" ht="28.9" customHeight="1" x14ac:dyDescent="0.25">
      <c r="A28" s="41" t="s">
        <v>0</v>
      </c>
      <c r="B28" s="42" t="s">
        <v>0</v>
      </c>
      <c r="C28" s="58"/>
      <c r="D28" s="39" t="s">
        <v>10</v>
      </c>
      <c r="E28" s="40">
        <f>E58+E63+E68+E73+E78+E83+E93+E98</f>
        <v>14817423.630000001</v>
      </c>
      <c r="F28" s="40">
        <f>F58+F63+F68+F73+F78+F83+F93+F98</f>
        <v>6438118.3499999996</v>
      </c>
      <c r="G28" s="40">
        <f t="shared" ref="G28" si="7">G33+G38+G43+G48+G53+G58+G63+G68+G73+G78+G83+G88+G93+G98</f>
        <v>6503397.6999999993</v>
      </c>
    </row>
    <row r="29" spans="1:7" ht="28.9" customHeight="1" x14ac:dyDescent="0.25">
      <c r="A29" s="41" t="s">
        <v>0</v>
      </c>
      <c r="B29" s="42" t="s">
        <v>0</v>
      </c>
      <c r="C29" s="58"/>
      <c r="D29" s="39" t="s">
        <v>11</v>
      </c>
      <c r="E29" s="40"/>
      <c r="F29" s="40">
        <f>F34+F39</f>
        <v>0</v>
      </c>
      <c r="G29" s="40">
        <f>G34+G39</f>
        <v>0</v>
      </c>
    </row>
    <row r="30" spans="1:7" ht="14.45" customHeight="1" x14ac:dyDescent="0.25">
      <c r="A30" s="43" t="s">
        <v>0</v>
      </c>
      <c r="B30" s="24" t="s">
        <v>0</v>
      </c>
      <c r="C30" s="59"/>
      <c r="D30" s="25" t="s">
        <v>12</v>
      </c>
      <c r="E30" s="26">
        <f>SUM(E26:E29)</f>
        <v>102922364.06</v>
      </c>
      <c r="F30" s="26">
        <f>SUM(F26:F29)</f>
        <v>94683845.510000005</v>
      </c>
      <c r="G30" s="26">
        <f>SUM(G26:G29)</f>
        <v>94683845.560000002</v>
      </c>
    </row>
    <row r="31" spans="1:7" ht="144.4" customHeight="1" x14ac:dyDescent="0.25">
      <c r="A31" s="38" t="s">
        <v>17</v>
      </c>
      <c r="B31" s="21" t="s">
        <v>33</v>
      </c>
      <c r="C31" s="58" t="s">
        <v>7</v>
      </c>
      <c r="D31" s="39" t="s">
        <v>8</v>
      </c>
      <c r="E31" s="40">
        <v>64202506</v>
      </c>
      <c r="F31" s="40">
        <v>64202506</v>
      </c>
      <c r="G31" s="40">
        <v>64202506</v>
      </c>
    </row>
    <row r="32" spans="1:7" ht="43.35" customHeight="1" x14ac:dyDescent="0.25">
      <c r="A32" s="41" t="s">
        <v>0</v>
      </c>
      <c r="B32" s="42" t="s">
        <v>0</v>
      </c>
      <c r="C32" s="58"/>
      <c r="D32" s="39" t="s">
        <v>9</v>
      </c>
      <c r="E32" s="40">
        <v>0</v>
      </c>
      <c r="F32" s="40">
        <v>0</v>
      </c>
      <c r="G32" s="40">
        <v>0</v>
      </c>
    </row>
    <row r="33" spans="1:7" ht="28.9" customHeight="1" x14ac:dyDescent="0.25">
      <c r="A33" s="41" t="s">
        <v>0</v>
      </c>
      <c r="B33" s="42" t="s">
        <v>0</v>
      </c>
      <c r="C33" s="58"/>
      <c r="D33" s="39" t="s">
        <v>10</v>
      </c>
      <c r="E33" s="40">
        <v>0</v>
      </c>
      <c r="F33" s="40">
        <v>0</v>
      </c>
      <c r="G33" s="40">
        <v>0</v>
      </c>
    </row>
    <row r="34" spans="1:7" ht="28.9" customHeight="1" x14ac:dyDescent="0.25">
      <c r="A34" s="41" t="s">
        <v>0</v>
      </c>
      <c r="B34" s="42" t="s">
        <v>0</v>
      </c>
      <c r="C34" s="58"/>
      <c r="D34" s="39" t="s">
        <v>11</v>
      </c>
      <c r="E34" s="40">
        <v>0</v>
      </c>
      <c r="F34" s="40">
        <v>0</v>
      </c>
      <c r="G34" s="40">
        <v>0</v>
      </c>
    </row>
    <row r="35" spans="1:7" ht="14.45" customHeight="1" x14ac:dyDescent="0.25">
      <c r="A35" s="43" t="s">
        <v>0</v>
      </c>
      <c r="B35" s="24" t="s">
        <v>0</v>
      </c>
      <c r="C35" s="59"/>
      <c r="D35" s="25" t="s">
        <v>12</v>
      </c>
      <c r="E35" s="26">
        <f>SUM(E31:E34)</f>
        <v>64202506</v>
      </c>
      <c r="F35" s="26">
        <f>SUM(F31:F34)</f>
        <v>64202506</v>
      </c>
      <c r="G35" s="26">
        <f>SUM(G31:G34)</f>
        <v>64202506</v>
      </c>
    </row>
    <row r="36" spans="1:7" ht="78.75" customHeight="1" x14ac:dyDescent="0.25">
      <c r="A36" s="38" t="s">
        <v>18</v>
      </c>
      <c r="B36" s="21" t="s">
        <v>34</v>
      </c>
      <c r="C36" s="58" t="s">
        <v>7</v>
      </c>
      <c r="D36" s="39" t="s">
        <v>8</v>
      </c>
      <c r="E36" s="40">
        <v>14827623</v>
      </c>
      <c r="F36" s="40">
        <v>14827623</v>
      </c>
      <c r="G36" s="40">
        <v>14827623</v>
      </c>
    </row>
    <row r="37" spans="1:7" ht="43.35" customHeight="1" x14ac:dyDescent="0.25">
      <c r="A37" s="41" t="s">
        <v>0</v>
      </c>
      <c r="B37" s="42" t="s">
        <v>0</v>
      </c>
      <c r="C37" s="58"/>
      <c r="D37" s="39" t="s">
        <v>9</v>
      </c>
      <c r="E37" s="40">
        <v>0</v>
      </c>
      <c r="F37" s="40">
        <v>0</v>
      </c>
      <c r="G37" s="40">
        <v>0</v>
      </c>
    </row>
    <row r="38" spans="1:7" ht="28.9" customHeight="1" x14ac:dyDescent="0.25">
      <c r="A38" s="41" t="s">
        <v>0</v>
      </c>
      <c r="B38" s="42" t="s">
        <v>0</v>
      </c>
      <c r="C38" s="58"/>
      <c r="D38" s="39" t="s">
        <v>10</v>
      </c>
      <c r="E38" s="40">
        <v>0</v>
      </c>
      <c r="F38" s="40">
        <v>0</v>
      </c>
      <c r="G38" s="40">
        <v>0</v>
      </c>
    </row>
    <row r="39" spans="1:7" ht="28.9" customHeight="1" x14ac:dyDescent="0.25">
      <c r="A39" s="41" t="s">
        <v>0</v>
      </c>
      <c r="B39" s="42" t="s">
        <v>0</v>
      </c>
      <c r="C39" s="58"/>
      <c r="D39" s="39" t="s">
        <v>11</v>
      </c>
      <c r="E39" s="40">
        <v>0</v>
      </c>
      <c r="F39" s="40">
        <v>0</v>
      </c>
      <c r="G39" s="40">
        <v>0</v>
      </c>
    </row>
    <row r="40" spans="1:7" ht="14.45" customHeight="1" x14ac:dyDescent="0.25">
      <c r="A40" s="43" t="s">
        <v>0</v>
      </c>
      <c r="B40" s="24" t="s">
        <v>0</v>
      </c>
      <c r="C40" s="59"/>
      <c r="D40" s="25" t="s">
        <v>12</v>
      </c>
      <c r="E40" s="26">
        <f>SUM(E36:E39)</f>
        <v>14827623</v>
      </c>
      <c r="F40" s="26">
        <f>SUM(F36:F39)</f>
        <v>14827623</v>
      </c>
      <c r="G40" s="26">
        <f>SUM(G36:G39)</f>
        <v>14827623</v>
      </c>
    </row>
    <row r="41" spans="1:7" ht="99" customHeight="1" x14ac:dyDescent="0.25">
      <c r="A41" s="38" t="s">
        <v>19</v>
      </c>
      <c r="B41" s="21" t="s">
        <v>51</v>
      </c>
      <c r="C41" s="58" t="s">
        <v>7</v>
      </c>
      <c r="D41" s="39" t="s">
        <v>8</v>
      </c>
      <c r="E41" s="40">
        <v>1706400</v>
      </c>
      <c r="F41" s="40">
        <v>1706400</v>
      </c>
      <c r="G41" s="40">
        <v>1706400</v>
      </c>
    </row>
    <row r="42" spans="1:7" ht="41.25" customHeight="1" x14ac:dyDescent="0.25">
      <c r="A42" s="41" t="s">
        <v>0</v>
      </c>
      <c r="B42" s="42" t="s">
        <v>0</v>
      </c>
      <c r="C42" s="58"/>
      <c r="D42" s="39" t="s">
        <v>9</v>
      </c>
      <c r="E42" s="40">
        <v>0</v>
      </c>
      <c r="F42" s="40">
        <v>0</v>
      </c>
      <c r="G42" s="40">
        <v>0</v>
      </c>
    </row>
    <row r="43" spans="1:7" ht="45.75" customHeight="1" x14ac:dyDescent="0.25">
      <c r="A43" s="41" t="s">
        <v>0</v>
      </c>
      <c r="B43" s="42" t="s">
        <v>0</v>
      </c>
      <c r="C43" s="58"/>
      <c r="D43" s="39" t="s">
        <v>10</v>
      </c>
      <c r="E43" s="40">
        <v>0</v>
      </c>
      <c r="F43" s="40">
        <v>0</v>
      </c>
      <c r="G43" s="40">
        <v>0</v>
      </c>
    </row>
    <row r="44" spans="1:7" ht="48.75" customHeight="1" x14ac:dyDescent="0.25">
      <c r="A44" s="41" t="s">
        <v>0</v>
      </c>
      <c r="B44" s="42" t="s">
        <v>0</v>
      </c>
      <c r="C44" s="58"/>
      <c r="D44" s="39" t="s">
        <v>11</v>
      </c>
      <c r="E44" s="40">
        <v>0</v>
      </c>
      <c r="F44" s="40">
        <v>0</v>
      </c>
      <c r="G44" s="40">
        <v>0</v>
      </c>
    </row>
    <row r="45" spans="1:7" ht="14.45" customHeight="1" x14ac:dyDescent="0.25">
      <c r="A45" s="43" t="s">
        <v>0</v>
      </c>
      <c r="B45" s="24" t="s">
        <v>0</v>
      </c>
      <c r="C45" s="59"/>
      <c r="D45" s="25" t="s">
        <v>12</v>
      </c>
      <c r="E45" s="26">
        <f>SUM(E41:E44)</f>
        <v>1706400</v>
      </c>
      <c r="F45" s="26">
        <f>SUM(F41:F44)</f>
        <v>1706400</v>
      </c>
      <c r="G45" s="26">
        <f>SUM(G41:G44)</f>
        <v>1706400</v>
      </c>
    </row>
    <row r="46" spans="1:7" ht="80.25" customHeight="1" x14ac:dyDescent="0.25">
      <c r="A46" s="38" t="s">
        <v>20</v>
      </c>
      <c r="B46" s="21" t="s">
        <v>74</v>
      </c>
      <c r="C46" s="58" t="s">
        <v>7</v>
      </c>
      <c r="D46" s="39" t="s">
        <v>8</v>
      </c>
      <c r="E46" s="40">
        <v>428844</v>
      </c>
      <c r="F46" s="40">
        <v>428844</v>
      </c>
      <c r="G46" s="40">
        <v>428844</v>
      </c>
    </row>
    <row r="47" spans="1:7" ht="45.75" customHeight="1" x14ac:dyDescent="0.25">
      <c r="A47" s="41" t="s">
        <v>0</v>
      </c>
      <c r="B47" s="42" t="s">
        <v>0</v>
      </c>
      <c r="C47" s="58"/>
      <c r="D47" s="39" t="s">
        <v>9</v>
      </c>
      <c r="E47" s="40">
        <f t="shared" ref="E47:G47" si="8">E57</f>
        <v>0</v>
      </c>
      <c r="F47" s="40">
        <f t="shared" si="8"/>
        <v>0</v>
      </c>
      <c r="G47" s="40">
        <f t="shared" si="8"/>
        <v>0</v>
      </c>
    </row>
    <row r="48" spans="1:7" ht="48" customHeight="1" x14ac:dyDescent="0.25">
      <c r="A48" s="41" t="s">
        <v>0</v>
      </c>
      <c r="B48" s="42" t="s">
        <v>0</v>
      </c>
      <c r="C48" s="58"/>
      <c r="D48" s="39" t="s">
        <v>10</v>
      </c>
      <c r="E48" s="40">
        <v>0</v>
      </c>
      <c r="F48" s="40">
        <v>0</v>
      </c>
      <c r="G48" s="40">
        <v>0</v>
      </c>
    </row>
    <row r="49" spans="1:7" ht="14.45" customHeight="1" x14ac:dyDescent="0.25">
      <c r="A49" s="41" t="s">
        <v>0</v>
      </c>
      <c r="B49" s="42" t="s">
        <v>0</v>
      </c>
      <c r="C49" s="58"/>
      <c r="D49" s="39" t="s">
        <v>11</v>
      </c>
      <c r="E49" s="40">
        <f t="shared" ref="E49:G49" si="9">E59</f>
        <v>0</v>
      </c>
      <c r="F49" s="40">
        <f t="shared" si="9"/>
        <v>0</v>
      </c>
      <c r="G49" s="40">
        <f t="shared" si="9"/>
        <v>0</v>
      </c>
    </row>
    <row r="50" spans="1:7" ht="14.45" customHeight="1" x14ac:dyDescent="0.25">
      <c r="A50" s="43" t="s">
        <v>0</v>
      </c>
      <c r="B50" s="24" t="s">
        <v>0</v>
      </c>
      <c r="C50" s="59"/>
      <c r="D50" s="25" t="s">
        <v>12</v>
      </c>
      <c r="E50" s="26">
        <f>SUM(E46:E49)</f>
        <v>428844</v>
      </c>
      <c r="F50" s="26">
        <f>SUM(F46:F49)</f>
        <v>428844</v>
      </c>
      <c r="G50" s="26">
        <f>SUM(G46:G49)</f>
        <v>428844</v>
      </c>
    </row>
    <row r="51" spans="1:7" ht="80.25" customHeight="1" x14ac:dyDescent="0.25">
      <c r="A51" s="38" t="s">
        <v>21</v>
      </c>
      <c r="B51" s="27" t="s">
        <v>79</v>
      </c>
      <c r="C51" s="67" t="s">
        <v>7</v>
      </c>
      <c r="D51" s="28" t="s">
        <v>8</v>
      </c>
      <c r="E51" s="29">
        <v>0</v>
      </c>
      <c r="F51" s="29">
        <v>0</v>
      </c>
      <c r="G51" s="29">
        <v>0</v>
      </c>
    </row>
    <row r="52" spans="1:7" ht="48.75" customHeight="1" x14ac:dyDescent="0.25">
      <c r="A52" s="30" t="s">
        <v>0</v>
      </c>
      <c r="B52" s="31" t="s">
        <v>0</v>
      </c>
      <c r="C52" s="67"/>
      <c r="D52" s="28" t="s">
        <v>9</v>
      </c>
      <c r="E52" s="29">
        <v>5077800</v>
      </c>
      <c r="F52" s="29">
        <v>4999680</v>
      </c>
      <c r="G52" s="29">
        <v>4999680</v>
      </c>
    </row>
    <row r="53" spans="1:7" ht="14.45" customHeight="1" x14ac:dyDescent="0.25">
      <c r="A53" s="30" t="s">
        <v>0</v>
      </c>
      <c r="B53" s="31" t="s">
        <v>0</v>
      </c>
      <c r="C53" s="67"/>
      <c r="D53" s="28" t="s">
        <v>10</v>
      </c>
      <c r="E53" s="29">
        <v>0</v>
      </c>
      <c r="F53" s="29">
        <v>0</v>
      </c>
      <c r="G53" s="29">
        <v>0</v>
      </c>
    </row>
    <row r="54" spans="1:7" ht="14.45" customHeight="1" x14ac:dyDescent="0.25">
      <c r="A54" s="30" t="s">
        <v>0</v>
      </c>
      <c r="B54" s="31" t="s">
        <v>0</v>
      </c>
      <c r="C54" s="67"/>
      <c r="D54" s="28" t="s">
        <v>11</v>
      </c>
      <c r="E54" s="29">
        <v>0</v>
      </c>
      <c r="F54" s="29">
        <v>0</v>
      </c>
      <c r="G54" s="29">
        <v>0</v>
      </c>
    </row>
    <row r="55" spans="1:7" ht="14.45" customHeight="1" x14ac:dyDescent="0.25">
      <c r="A55" s="32" t="s">
        <v>0</v>
      </c>
      <c r="B55" s="33" t="s">
        <v>0</v>
      </c>
      <c r="C55" s="68"/>
      <c r="D55" s="34" t="s">
        <v>12</v>
      </c>
      <c r="E55" s="35">
        <f>SUM(E51:E54)</f>
        <v>5077800</v>
      </c>
      <c r="F55" s="35">
        <f t="shared" ref="F55:G55" si="10">SUM(F51:F54)</f>
        <v>4999680</v>
      </c>
      <c r="G55" s="35">
        <f t="shared" si="10"/>
        <v>4999680</v>
      </c>
    </row>
    <row r="56" spans="1:7" ht="45" x14ac:dyDescent="0.25">
      <c r="A56" s="44" t="s">
        <v>22</v>
      </c>
      <c r="B56" s="21" t="s">
        <v>35</v>
      </c>
      <c r="C56" s="58" t="s">
        <v>7</v>
      </c>
      <c r="D56" s="39" t="s">
        <v>8</v>
      </c>
      <c r="E56" s="40">
        <v>0</v>
      </c>
      <c r="F56" s="40">
        <v>0</v>
      </c>
      <c r="G56" s="40">
        <v>0</v>
      </c>
    </row>
    <row r="57" spans="1:7" ht="45" x14ac:dyDescent="0.25">
      <c r="A57" s="41" t="s">
        <v>0</v>
      </c>
      <c r="B57" s="42" t="s">
        <v>0</v>
      </c>
      <c r="C57" s="58"/>
      <c r="D57" s="39" t="s">
        <v>9</v>
      </c>
      <c r="E57" s="40">
        <v>0</v>
      </c>
      <c r="F57" s="40">
        <v>0</v>
      </c>
      <c r="G57" s="40">
        <v>0</v>
      </c>
    </row>
    <row r="58" spans="1:7" ht="45" x14ac:dyDescent="0.25">
      <c r="A58" s="41" t="s">
        <v>0</v>
      </c>
      <c r="B58" s="42" t="s">
        <v>0</v>
      </c>
      <c r="C58" s="58"/>
      <c r="D58" s="39" t="s">
        <v>10</v>
      </c>
      <c r="E58" s="40">
        <v>1475948</v>
      </c>
      <c r="F58" s="40">
        <v>756893</v>
      </c>
      <c r="G58" s="40">
        <v>756893</v>
      </c>
    </row>
    <row r="59" spans="1:7" ht="30" x14ac:dyDescent="0.25">
      <c r="A59" s="41" t="s">
        <v>0</v>
      </c>
      <c r="B59" s="42" t="s">
        <v>0</v>
      </c>
      <c r="C59" s="58"/>
      <c r="D59" s="39" t="s">
        <v>11</v>
      </c>
      <c r="E59" s="40">
        <v>0</v>
      </c>
      <c r="F59" s="40">
        <v>0</v>
      </c>
      <c r="G59" s="40">
        <v>0</v>
      </c>
    </row>
    <row r="60" spans="1:7" x14ac:dyDescent="0.25">
      <c r="A60" s="43" t="s">
        <v>0</v>
      </c>
      <c r="B60" s="24" t="s">
        <v>0</v>
      </c>
      <c r="C60" s="59"/>
      <c r="D60" s="25" t="s">
        <v>12</v>
      </c>
      <c r="E60" s="26">
        <f>SUM(E56:E59)</f>
        <v>1475948</v>
      </c>
      <c r="F60" s="26">
        <f>SUM(F56:F59)</f>
        <v>756893</v>
      </c>
      <c r="G60" s="26">
        <f>SUM(G56:G59)</f>
        <v>756893</v>
      </c>
    </row>
    <row r="61" spans="1:7" ht="45" x14ac:dyDescent="0.25">
      <c r="A61" s="44" t="s">
        <v>85</v>
      </c>
      <c r="B61" s="21" t="s">
        <v>36</v>
      </c>
      <c r="C61" s="58" t="s">
        <v>7</v>
      </c>
      <c r="D61" s="39" t="s">
        <v>8</v>
      </c>
      <c r="E61" s="40">
        <v>0</v>
      </c>
      <c r="F61" s="40">
        <v>0</v>
      </c>
      <c r="G61" s="40">
        <v>0</v>
      </c>
    </row>
    <row r="62" spans="1:7" ht="45" x14ac:dyDescent="0.25">
      <c r="A62" s="41" t="s">
        <v>0</v>
      </c>
      <c r="B62" s="42" t="s">
        <v>0</v>
      </c>
      <c r="C62" s="58"/>
      <c r="D62" s="39" t="s">
        <v>9</v>
      </c>
      <c r="E62" s="40">
        <v>0</v>
      </c>
      <c r="F62" s="40">
        <v>0</v>
      </c>
      <c r="G62" s="40">
        <v>0</v>
      </c>
    </row>
    <row r="63" spans="1:7" ht="45" x14ac:dyDescent="0.25">
      <c r="A63" s="41" t="s">
        <v>0</v>
      </c>
      <c r="B63" s="42" t="s">
        <v>0</v>
      </c>
      <c r="C63" s="58"/>
      <c r="D63" s="39" t="s">
        <v>10</v>
      </c>
      <c r="E63" s="40">
        <v>9236154</v>
      </c>
      <c r="F63" s="40">
        <v>1561931</v>
      </c>
      <c r="G63" s="40">
        <v>1561931</v>
      </c>
    </row>
    <row r="64" spans="1:7" ht="30" x14ac:dyDescent="0.25">
      <c r="A64" s="41" t="s">
        <v>0</v>
      </c>
      <c r="B64" s="42" t="s">
        <v>0</v>
      </c>
      <c r="C64" s="58"/>
      <c r="D64" s="39" t="s">
        <v>11</v>
      </c>
      <c r="E64" s="40">
        <v>0</v>
      </c>
      <c r="F64" s="40">
        <v>0</v>
      </c>
      <c r="G64" s="40">
        <v>0</v>
      </c>
    </row>
    <row r="65" spans="1:7" x14ac:dyDescent="0.25">
      <c r="A65" s="43" t="s">
        <v>0</v>
      </c>
      <c r="B65" s="24" t="s">
        <v>0</v>
      </c>
      <c r="C65" s="59"/>
      <c r="D65" s="25" t="s">
        <v>12</v>
      </c>
      <c r="E65" s="26">
        <f>SUM(E61:E64)</f>
        <v>9236154</v>
      </c>
      <c r="F65" s="26">
        <f>SUM(F61:F64)</f>
        <v>1561931</v>
      </c>
      <c r="G65" s="26">
        <f>SUM(G61:G64)</f>
        <v>1561931</v>
      </c>
    </row>
    <row r="66" spans="1:7" ht="45" x14ac:dyDescent="0.25">
      <c r="A66" s="44" t="s">
        <v>86</v>
      </c>
      <c r="B66" s="21" t="s">
        <v>37</v>
      </c>
      <c r="C66" s="58" t="s">
        <v>7</v>
      </c>
      <c r="D66" s="39" t="s">
        <v>8</v>
      </c>
      <c r="E66" s="40">
        <v>0</v>
      </c>
      <c r="F66" s="40">
        <v>0</v>
      </c>
      <c r="G66" s="40">
        <v>0</v>
      </c>
    </row>
    <row r="67" spans="1:7" ht="45" x14ac:dyDescent="0.25">
      <c r="A67" s="41" t="s">
        <v>0</v>
      </c>
      <c r="B67" s="42" t="s">
        <v>0</v>
      </c>
      <c r="C67" s="58"/>
      <c r="D67" s="39" t="s">
        <v>9</v>
      </c>
      <c r="E67" s="40">
        <v>0</v>
      </c>
      <c r="F67" s="40">
        <v>0</v>
      </c>
      <c r="G67" s="40">
        <v>0</v>
      </c>
    </row>
    <row r="68" spans="1:7" ht="45" x14ac:dyDescent="0.25">
      <c r="A68" s="41" t="s">
        <v>0</v>
      </c>
      <c r="B68" s="42" t="s">
        <v>0</v>
      </c>
      <c r="C68" s="58"/>
      <c r="D68" s="39" t="s">
        <v>10</v>
      </c>
      <c r="E68" s="40">
        <v>1243246</v>
      </c>
      <c r="F68" s="40">
        <v>1243246</v>
      </c>
      <c r="G68" s="40">
        <v>1243246</v>
      </c>
    </row>
    <row r="69" spans="1:7" ht="30" x14ac:dyDescent="0.25">
      <c r="A69" s="41" t="s">
        <v>0</v>
      </c>
      <c r="B69" s="42" t="s">
        <v>0</v>
      </c>
      <c r="C69" s="58"/>
      <c r="D69" s="39" t="s">
        <v>11</v>
      </c>
      <c r="E69" s="40">
        <v>0</v>
      </c>
      <c r="F69" s="40">
        <v>0</v>
      </c>
      <c r="G69" s="40">
        <v>0</v>
      </c>
    </row>
    <row r="70" spans="1:7" x14ac:dyDescent="0.25">
      <c r="A70" s="43" t="s">
        <v>0</v>
      </c>
      <c r="B70" s="24" t="s">
        <v>0</v>
      </c>
      <c r="C70" s="59"/>
      <c r="D70" s="25" t="s">
        <v>12</v>
      </c>
      <c r="E70" s="26">
        <f>SUM(E66:E69)</f>
        <v>1243246</v>
      </c>
      <c r="F70" s="26">
        <f>SUM(F66:F69)</f>
        <v>1243246</v>
      </c>
      <c r="G70" s="26">
        <f>SUM(G66:G69)</f>
        <v>1243246</v>
      </c>
    </row>
    <row r="71" spans="1:7" ht="45" x14ac:dyDescent="0.25">
      <c r="A71" s="44" t="s">
        <v>87</v>
      </c>
      <c r="B71" s="21" t="s">
        <v>38</v>
      </c>
      <c r="C71" s="58" t="s">
        <v>7</v>
      </c>
      <c r="D71" s="39" t="s">
        <v>8</v>
      </c>
      <c r="E71" s="40">
        <v>0</v>
      </c>
      <c r="F71" s="40">
        <v>0</v>
      </c>
      <c r="G71" s="40">
        <v>0</v>
      </c>
    </row>
    <row r="72" spans="1:7" ht="45" x14ac:dyDescent="0.25">
      <c r="A72" s="41" t="s">
        <v>0</v>
      </c>
      <c r="B72" s="42" t="s">
        <v>0</v>
      </c>
      <c r="C72" s="58"/>
      <c r="D72" s="39" t="s">
        <v>9</v>
      </c>
      <c r="E72" s="40">
        <v>0</v>
      </c>
      <c r="F72" s="40">
        <v>0</v>
      </c>
      <c r="G72" s="40">
        <v>0</v>
      </c>
    </row>
    <row r="73" spans="1:7" ht="45" x14ac:dyDescent="0.25">
      <c r="A73" s="41" t="s">
        <v>0</v>
      </c>
      <c r="B73" s="42" t="s">
        <v>0</v>
      </c>
      <c r="C73" s="58"/>
      <c r="D73" s="39" t="s">
        <v>10</v>
      </c>
      <c r="E73" s="40">
        <v>1994354</v>
      </c>
      <c r="F73" s="40">
        <v>1994354</v>
      </c>
      <c r="G73" s="40">
        <v>1994354</v>
      </c>
    </row>
    <row r="74" spans="1:7" ht="30" x14ac:dyDescent="0.25">
      <c r="A74" s="41" t="s">
        <v>0</v>
      </c>
      <c r="B74" s="42" t="s">
        <v>0</v>
      </c>
      <c r="C74" s="58"/>
      <c r="D74" s="39" t="s">
        <v>11</v>
      </c>
      <c r="E74" s="40">
        <v>0</v>
      </c>
      <c r="F74" s="40">
        <v>0</v>
      </c>
      <c r="G74" s="40">
        <v>0</v>
      </c>
    </row>
    <row r="75" spans="1:7" x14ac:dyDescent="0.25">
      <c r="A75" s="43" t="s">
        <v>0</v>
      </c>
      <c r="B75" s="24" t="s">
        <v>0</v>
      </c>
      <c r="C75" s="59"/>
      <c r="D75" s="25" t="s">
        <v>12</v>
      </c>
      <c r="E75" s="26">
        <f>SUM(E71:E74)</f>
        <v>1994354</v>
      </c>
      <c r="F75" s="26">
        <f>SUM(F71:F74)</f>
        <v>1994354</v>
      </c>
      <c r="G75" s="26">
        <f>SUM(G71:G74)</f>
        <v>1994354</v>
      </c>
    </row>
    <row r="76" spans="1:7" ht="45" x14ac:dyDescent="0.25">
      <c r="A76" s="44" t="s">
        <v>88</v>
      </c>
      <c r="B76" s="21" t="s">
        <v>46</v>
      </c>
      <c r="C76" s="58" t="s">
        <v>7</v>
      </c>
      <c r="D76" s="39" t="s">
        <v>8</v>
      </c>
      <c r="E76" s="40">
        <v>0</v>
      </c>
      <c r="F76" s="40">
        <v>0</v>
      </c>
      <c r="G76" s="40">
        <v>0</v>
      </c>
    </row>
    <row r="77" spans="1:7" ht="45" x14ac:dyDescent="0.25">
      <c r="A77" s="41" t="s">
        <v>0</v>
      </c>
      <c r="B77" s="42" t="s">
        <v>0</v>
      </c>
      <c r="C77" s="58"/>
      <c r="D77" s="39" t="s">
        <v>9</v>
      </c>
      <c r="E77" s="40">
        <v>0</v>
      </c>
      <c r="F77" s="40">
        <v>0</v>
      </c>
      <c r="G77" s="40">
        <v>0</v>
      </c>
    </row>
    <row r="78" spans="1:7" ht="45" x14ac:dyDescent="0.25">
      <c r="A78" s="41" t="s">
        <v>0</v>
      </c>
      <c r="B78" s="42" t="s">
        <v>0</v>
      </c>
      <c r="C78" s="58"/>
      <c r="D78" s="39" t="s">
        <v>10</v>
      </c>
      <c r="E78" s="40">
        <v>742021</v>
      </c>
      <c r="F78" s="40">
        <v>742021</v>
      </c>
      <c r="G78" s="40">
        <v>742021</v>
      </c>
    </row>
    <row r="79" spans="1:7" ht="30" x14ac:dyDescent="0.25">
      <c r="A79" s="41" t="s">
        <v>0</v>
      </c>
      <c r="B79" s="42" t="s">
        <v>0</v>
      </c>
      <c r="C79" s="58"/>
      <c r="D79" s="39" t="s">
        <v>11</v>
      </c>
      <c r="E79" s="40">
        <v>0</v>
      </c>
      <c r="F79" s="40">
        <v>0</v>
      </c>
      <c r="G79" s="40">
        <v>0</v>
      </c>
    </row>
    <row r="80" spans="1:7" x14ac:dyDescent="0.25">
      <c r="A80" s="43" t="s">
        <v>0</v>
      </c>
      <c r="B80" s="24" t="s">
        <v>0</v>
      </c>
      <c r="C80" s="59"/>
      <c r="D80" s="25" t="s">
        <v>12</v>
      </c>
      <c r="E80" s="26">
        <f>SUM(E76:E79)</f>
        <v>742021</v>
      </c>
      <c r="F80" s="26">
        <f>SUM(F76:F79)</f>
        <v>742021</v>
      </c>
      <c r="G80" s="26">
        <f>SUM(G76:G79)</f>
        <v>742021</v>
      </c>
    </row>
    <row r="81" spans="1:7" ht="63.75" x14ac:dyDescent="0.25">
      <c r="A81" s="44" t="s">
        <v>89</v>
      </c>
      <c r="B81" s="27" t="s">
        <v>80</v>
      </c>
      <c r="C81" s="67" t="s">
        <v>7</v>
      </c>
      <c r="D81" s="28" t="s">
        <v>8</v>
      </c>
      <c r="E81" s="29">
        <v>93787.65</v>
      </c>
      <c r="F81" s="29">
        <v>93787.65</v>
      </c>
      <c r="G81" s="29">
        <v>89870.89</v>
      </c>
    </row>
    <row r="82" spans="1:7" ht="45" x14ac:dyDescent="0.25">
      <c r="A82" s="30" t="s">
        <v>0</v>
      </c>
      <c r="B82" s="31" t="s">
        <v>0</v>
      </c>
      <c r="C82" s="67"/>
      <c r="D82" s="28" t="s">
        <v>9</v>
      </c>
      <c r="E82" s="29">
        <v>1469339.84</v>
      </c>
      <c r="F82" s="29">
        <v>1469339.84</v>
      </c>
      <c r="G82" s="29">
        <v>1407977.3</v>
      </c>
    </row>
    <row r="83" spans="1:7" ht="45" x14ac:dyDescent="0.25">
      <c r="A83" s="30" t="s">
        <v>0</v>
      </c>
      <c r="B83" s="31" t="s">
        <v>0</v>
      </c>
      <c r="C83" s="67"/>
      <c r="D83" s="28" t="s">
        <v>10</v>
      </c>
      <c r="E83" s="29">
        <v>106638.51</v>
      </c>
      <c r="F83" s="29">
        <v>106638.46</v>
      </c>
      <c r="G83" s="29">
        <v>171917.81</v>
      </c>
    </row>
    <row r="84" spans="1:7" ht="30" x14ac:dyDescent="0.25">
      <c r="A84" s="30" t="s">
        <v>0</v>
      </c>
      <c r="B84" s="31" t="s">
        <v>0</v>
      </c>
      <c r="C84" s="67"/>
      <c r="D84" s="28" t="s">
        <v>11</v>
      </c>
      <c r="E84" s="29">
        <v>0</v>
      </c>
      <c r="F84" s="29">
        <v>0</v>
      </c>
      <c r="G84" s="29">
        <v>0</v>
      </c>
    </row>
    <row r="85" spans="1:7" x14ac:dyDescent="0.25">
      <c r="A85" s="32" t="s">
        <v>0</v>
      </c>
      <c r="B85" s="33" t="s">
        <v>0</v>
      </c>
      <c r="C85" s="68"/>
      <c r="D85" s="34" t="s">
        <v>12</v>
      </c>
      <c r="E85" s="35">
        <f>SUM(E81:E84)</f>
        <v>1669766</v>
      </c>
      <c r="F85" s="35">
        <f t="shared" ref="F85:G85" si="11">SUM(F81:F84)</f>
        <v>1669765.95</v>
      </c>
      <c r="G85" s="35">
        <f t="shared" si="11"/>
        <v>1669766</v>
      </c>
    </row>
    <row r="86" spans="1:7" ht="45" x14ac:dyDescent="0.25">
      <c r="A86" s="44" t="s">
        <v>90</v>
      </c>
      <c r="B86" s="21" t="s">
        <v>76</v>
      </c>
      <c r="C86" s="58" t="s">
        <v>7</v>
      </c>
      <c r="D86" s="39" t="s">
        <v>8</v>
      </c>
      <c r="E86" s="40">
        <v>0</v>
      </c>
      <c r="F86" s="40">
        <v>0</v>
      </c>
      <c r="G86" s="40">
        <v>0</v>
      </c>
    </row>
    <row r="87" spans="1:7" ht="45" x14ac:dyDescent="0.25">
      <c r="A87" s="41" t="s">
        <v>0</v>
      </c>
      <c r="B87" s="42" t="s">
        <v>0</v>
      </c>
      <c r="C87" s="58"/>
      <c r="D87" s="39" t="s">
        <v>9</v>
      </c>
      <c r="E87" s="40">
        <v>0</v>
      </c>
      <c r="F87" s="40">
        <v>0</v>
      </c>
      <c r="G87" s="40">
        <v>0</v>
      </c>
    </row>
    <row r="88" spans="1:7" ht="45" x14ac:dyDescent="0.25">
      <c r="A88" s="41" t="s">
        <v>0</v>
      </c>
      <c r="B88" s="42" t="s">
        <v>0</v>
      </c>
      <c r="C88" s="58"/>
      <c r="D88" s="39" t="s">
        <v>10</v>
      </c>
      <c r="E88" s="40">
        <v>0</v>
      </c>
      <c r="F88" s="40">
        <v>0</v>
      </c>
      <c r="G88" s="40">
        <v>0</v>
      </c>
    </row>
    <row r="89" spans="1:7" ht="30" x14ac:dyDescent="0.25">
      <c r="A89" s="41" t="s">
        <v>0</v>
      </c>
      <c r="B89" s="42" t="s">
        <v>0</v>
      </c>
      <c r="C89" s="58"/>
      <c r="D89" s="39" t="s">
        <v>11</v>
      </c>
      <c r="E89" s="40">
        <v>0</v>
      </c>
      <c r="F89" s="40">
        <v>0</v>
      </c>
      <c r="G89" s="40">
        <v>0</v>
      </c>
    </row>
    <row r="90" spans="1:7" x14ac:dyDescent="0.25">
      <c r="A90" s="43" t="s">
        <v>0</v>
      </c>
      <c r="B90" s="24" t="s">
        <v>0</v>
      </c>
      <c r="C90" s="59"/>
      <c r="D90" s="25" t="s">
        <v>12</v>
      </c>
      <c r="E90" s="26">
        <f>SUM(E86:E89)</f>
        <v>0</v>
      </c>
      <c r="F90" s="26">
        <f t="shared" ref="F90:G90" si="12">SUM(F86:F89)</f>
        <v>0</v>
      </c>
      <c r="G90" s="26">
        <f t="shared" si="12"/>
        <v>0</v>
      </c>
    </row>
    <row r="91" spans="1:7" ht="76.5" x14ac:dyDescent="0.25">
      <c r="A91" s="44" t="s">
        <v>91</v>
      </c>
      <c r="B91" s="27" t="s">
        <v>78</v>
      </c>
      <c r="C91" s="67" t="s">
        <v>7</v>
      </c>
      <c r="D91" s="28" t="s">
        <v>8</v>
      </c>
      <c r="E91" s="29">
        <v>109246</v>
      </c>
      <c r="F91" s="29">
        <v>226849</v>
      </c>
      <c r="G91" s="29">
        <v>226849</v>
      </c>
    </row>
    <row r="92" spans="1:7" ht="45" x14ac:dyDescent="0.25">
      <c r="A92" s="30" t="s">
        <v>0</v>
      </c>
      <c r="B92" s="31" t="s">
        <v>0</v>
      </c>
      <c r="C92" s="67"/>
      <c r="D92" s="28" t="s">
        <v>9</v>
      </c>
      <c r="E92" s="29">
        <v>0</v>
      </c>
      <c r="F92" s="29">
        <v>0</v>
      </c>
      <c r="G92" s="29">
        <v>0</v>
      </c>
    </row>
    <row r="93" spans="1:7" ht="45" x14ac:dyDescent="0.25">
      <c r="A93" s="30" t="s">
        <v>0</v>
      </c>
      <c r="B93" s="31" t="s">
        <v>0</v>
      </c>
      <c r="C93" s="67"/>
      <c r="D93" s="28" t="s">
        <v>10</v>
      </c>
      <c r="E93" s="29">
        <v>6973.15</v>
      </c>
      <c r="F93" s="29">
        <v>14479.72</v>
      </c>
      <c r="G93" s="29">
        <v>14479.72</v>
      </c>
    </row>
    <row r="94" spans="1:7" ht="30" x14ac:dyDescent="0.25">
      <c r="A94" s="30" t="s">
        <v>0</v>
      </c>
      <c r="B94" s="31" t="s">
        <v>0</v>
      </c>
      <c r="C94" s="67"/>
      <c r="D94" s="28" t="s">
        <v>11</v>
      </c>
      <c r="E94" s="29">
        <v>0</v>
      </c>
      <c r="F94" s="29">
        <v>0</v>
      </c>
      <c r="G94" s="29">
        <v>0</v>
      </c>
    </row>
    <row r="95" spans="1:7" x14ac:dyDescent="0.25">
      <c r="A95" s="32" t="s">
        <v>0</v>
      </c>
      <c r="B95" s="33" t="s">
        <v>0</v>
      </c>
      <c r="C95" s="68"/>
      <c r="D95" s="34" t="s">
        <v>12</v>
      </c>
      <c r="E95" s="35">
        <f>SUM(E91:E94)</f>
        <v>116219.15</v>
      </c>
      <c r="F95" s="35">
        <f t="shared" ref="F95:G95" si="13">SUM(F91:F94)</f>
        <v>241328.72</v>
      </c>
      <c r="G95" s="35">
        <f t="shared" si="13"/>
        <v>241328.72</v>
      </c>
    </row>
    <row r="96" spans="1:7" ht="72" customHeight="1" x14ac:dyDescent="0.25">
      <c r="A96" s="44" t="s">
        <v>92</v>
      </c>
      <c r="B96" s="27" t="s">
        <v>77</v>
      </c>
      <c r="C96" s="67" t="s">
        <v>7</v>
      </c>
      <c r="D96" s="28" t="s">
        <v>8</v>
      </c>
      <c r="E96" s="29">
        <v>189393.94</v>
      </c>
      <c r="F96" s="29">
        <v>290697.67</v>
      </c>
      <c r="G96" s="29">
        <v>290697.67</v>
      </c>
    </row>
    <row r="97" spans="1:7" ht="45" x14ac:dyDescent="0.25">
      <c r="A97" s="30" t="s">
        <v>0</v>
      </c>
      <c r="B97" s="31" t="s">
        <v>0</v>
      </c>
      <c r="C97" s="67"/>
      <c r="D97" s="28" t="s">
        <v>9</v>
      </c>
      <c r="E97" s="29">
        <v>0</v>
      </c>
      <c r="F97" s="29">
        <v>0</v>
      </c>
      <c r="G97" s="29">
        <v>0</v>
      </c>
    </row>
    <row r="98" spans="1:7" ht="45" x14ac:dyDescent="0.25">
      <c r="A98" s="30" t="s">
        <v>0</v>
      </c>
      <c r="B98" s="31" t="s">
        <v>0</v>
      </c>
      <c r="C98" s="67"/>
      <c r="D98" s="28" t="s">
        <v>10</v>
      </c>
      <c r="E98" s="29">
        <v>12088.97</v>
      </c>
      <c r="F98" s="29">
        <v>18555.169999999998</v>
      </c>
      <c r="G98" s="29">
        <v>18555.169999999998</v>
      </c>
    </row>
    <row r="99" spans="1:7" ht="30" x14ac:dyDescent="0.25">
      <c r="A99" s="30" t="s">
        <v>0</v>
      </c>
      <c r="B99" s="31" t="s">
        <v>0</v>
      </c>
      <c r="C99" s="67"/>
      <c r="D99" s="28" t="s">
        <v>11</v>
      </c>
      <c r="E99" s="29">
        <v>0</v>
      </c>
      <c r="F99" s="29">
        <v>0</v>
      </c>
      <c r="G99" s="29">
        <v>0</v>
      </c>
    </row>
    <row r="100" spans="1:7" x14ac:dyDescent="0.25">
      <c r="A100" s="32" t="s">
        <v>0</v>
      </c>
      <c r="B100" s="33" t="s">
        <v>0</v>
      </c>
      <c r="C100" s="68"/>
      <c r="D100" s="34" t="s">
        <v>12</v>
      </c>
      <c r="E100" s="35">
        <f>SUM(E96:E99)</f>
        <v>201482.91</v>
      </c>
      <c r="F100" s="35">
        <f t="shared" ref="F100:G100" si="14">SUM(F96:F99)</f>
        <v>309252.83999999997</v>
      </c>
      <c r="G100" s="35">
        <f t="shared" si="14"/>
        <v>309252.83999999997</v>
      </c>
    </row>
    <row r="101" spans="1:7" ht="45" x14ac:dyDescent="0.25">
      <c r="A101" s="38" t="s">
        <v>23</v>
      </c>
      <c r="B101" s="21" t="s">
        <v>52</v>
      </c>
      <c r="C101" s="58" t="s">
        <v>7</v>
      </c>
      <c r="D101" s="39" t="s">
        <v>8</v>
      </c>
      <c r="E101" s="40">
        <f>E106+E111</f>
        <v>0</v>
      </c>
      <c r="F101" s="40">
        <f t="shared" ref="F101:G101" si="15">F106+F111</f>
        <v>0</v>
      </c>
      <c r="G101" s="40">
        <f t="shared" si="15"/>
        <v>0</v>
      </c>
    </row>
    <row r="102" spans="1:7" ht="45" x14ac:dyDescent="0.25">
      <c r="A102" s="41" t="s">
        <v>0</v>
      </c>
      <c r="B102" s="42" t="s">
        <v>0</v>
      </c>
      <c r="C102" s="58"/>
      <c r="D102" s="39" t="s">
        <v>9</v>
      </c>
      <c r="E102" s="40">
        <f>E112</f>
        <v>0</v>
      </c>
      <c r="F102" s="40">
        <f t="shared" ref="F102:G102" si="16">F112</f>
        <v>0</v>
      </c>
      <c r="G102" s="40">
        <f t="shared" si="16"/>
        <v>0</v>
      </c>
    </row>
    <row r="103" spans="1:7" ht="30" customHeight="1" x14ac:dyDescent="0.25">
      <c r="A103" s="41" t="s">
        <v>0</v>
      </c>
      <c r="B103" s="42" t="s">
        <v>0</v>
      </c>
      <c r="C103" s="58"/>
      <c r="D103" s="39" t="s">
        <v>10</v>
      </c>
      <c r="E103" s="40">
        <f>E108+E113</f>
        <v>2766297.5</v>
      </c>
      <c r="F103" s="40">
        <f>F108+F113</f>
        <v>2766297.5</v>
      </c>
      <c r="G103" s="40">
        <f t="shared" ref="G103" si="17">G108+G113</f>
        <v>2766297.5</v>
      </c>
    </row>
    <row r="104" spans="1:7" ht="30" x14ac:dyDescent="0.25">
      <c r="A104" s="41" t="s">
        <v>0</v>
      </c>
      <c r="B104" s="42" t="s">
        <v>0</v>
      </c>
      <c r="C104" s="58"/>
      <c r="D104" s="39" t="s">
        <v>11</v>
      </c>
      <c r="E104" s="40">
        <v>0</v>
      </c>
      <c r="F104" s="40">
        <v>0</v>
      </c>
      <c r="G104" s="40">
        <v>0</v>
      </c>
    </row>
    <row r="105" spans="1:7" x14ac:dyDescent="0.25">
      <c r="A105" s="43" t="s">
        <v>0</v>
      </c>
      <c r="B105" s="24" t="s">
        <v>0</v>
      </c>
      <c r="C105" s="59"/>
      <c r="D105" s="25" t="s">
        <v>12</v>
      </c>
      <c r="E105" s="26">
        <f>SUM(E101:E104)</f>
        <v>2766297.5</v>
      </c>
      <c r="F105" s="26">
        <f>SUM(F101:F104)</f>
        <v>2766297.5</v>
      </c>
      <c r="G105" s="26">
        <f>SUM(G101:G104)</f>
        <v>2766297.5</v>
      </c>
    </row>
    <row r="106" spans="1:7" ht="45" x14ac:dyDescent="0.25">
      <c r="A106" s="44" t="s">
        <v>24</v>
      </c>
      <c r="B106" s="21" t="s">
        <v>39</v>
      </c>
      <c r="C106" s="58" t="s">
        <v>7</v>
      </c>
      <c r="D106" s="39" t="s">
        <v>8</v>
      </c>
      <c r="E106" s="40">
        <v>0</v>
      </c>
      <c r="F106" s="40">
        <v>0</v>
      </c>
      <c r="G106" s="40">
        <v>0</v>
      </c>
    </row>
    <row r="107" spans="1:7" ht="45" x14ac:dyDescent="0.25">
      <c r="A107" s="41" t="s">
        <v>0</v>
      </c>
      <c r="B107" s="42" t="s">
        <v>0</v>
      </c>
      <c r="C107" s="58"/>
      <c r="D107" s="39" t="s">
        <v>9</v>
      </c>
      <c r="E107" s="40">
        <v>0</v>
      </c>
      <c r="F107" s="40">
        <v>0</v>
      </c>
      <c r="G107" s="40">
        <v>0</v>
      </c>
    </row>
    <row r="108" spans="1:7" ht="45" x14ac:dyDescent="0.25">
      <c r="A108" s="41" t="s">
        <v>0</v>
      </c>
      <c r="B108" s="42" t="s">
        <v>0</v>
      </c>
      <c r="C108" s="58"/>
      <c r="D108" s="39" t="s">
        <v>10</v>
      </c>
      <c r="E108" s="40">
        <v>2757999.5</v>
      </c>
      <c r="F108" s="40">
        <v>2757999.5</v>
      </c>
      <c r="G108" s="40">
        <v>2757999.5</v>
      </c>
    </row>
    <row r="109" spans="1:7" ht="30" x14ac:dyDescent="0.25">
      <c r="A109" s="41" t="s">
        <v>0</v>
      </c>
      <c r="B109" s="42" t="s">
        <v>0</v>
      </c>
      <c r="C109" s="58"/>
      <c r="D109" s="39" t="s">
        <v>11</v>
      </c>
      <c r="E109" s="40">
        <v>0</v>
      </c>
      <c r="F109" s="40">
        <v>0</v>
      </c>
      <c r="G109" s="40">
        <v>0</v>
      </c>
    </row>
    <row r="110" spans="1:7" x14ac:dyDescent="0.25">
      <c r="A110" s="43" t="s">
        <v>0</v>
      </c>
      <c r="B110" s="24" t="s">
        <v>0</v>
      </c>
      <c r="C110" s="59"/>
      <c r="D110" s="25" t="s">
        <v>12</v>
      </c>
      <c r="E110" s="26">
        <f>SUM(E106:E109)</f>
        <v>2757999.5</v>
      </c>
      <c r="F110" s="26">
        <f>SUM(F106:F109)</f>
        <v>2757999.5</v>
      </c>
      <c r="G110" s="26">
        <f>SUM(G106:G109)</f>
        <v>2757999.5</v>
      </c>
    </row>
    <row r="111" spans="1:7" ht="102" x14ac:dyDescent="0.25">
      <c r="A111" s="44" t="s">
        <v>25</v>
      </c>
      <c r="B111" s="21" t="s">
        <v>93</v>
      </c>
      <c r="C111" s="58" t="s">
        <v>7</v>
      </c>
      <c r="D111" s="39" t="s">
        <v>8</v>
      </c>
      <c r="E111" s="40">
        <v>0</v>
      </c>
      <c r="F111" s="40">
        <v>0</v>
      </c>
      <c r="G111" s="40">
        <v>0</v>
      </c>
    </row>
    <row r="112" spans="1:7" ht="45" x14ac:dyDescent="0.25">
      <c r="A112" s="41" t="s">
        <v>0</v>
      </c>
      <c r="B112" s="42" t="s">
        <v>0</v>
      </c>
      <c r="C112" s="58"/>
      <c r="D112" s="39" t="s">
        <v>9</v>
      </c>
      <c r="E112" s="40">
        <v>0</v>
      </c>
      <c r="F112" s="40">
        <v>0</v>
      </c>
      <c r="G112" s="40">
        <v>0</v>
      </c>
    </row>
    <row r="113" spans="1:7" ht="45" x14ac:dyDescent="0.25">
      <c r="A113" s="41" t="s">
        <v>0</v>
      </c>
      <c r="B113" s="42" t="s">
        <v>0</v>
      </c>
      <c r="C113" s="58"/>
      <c r="D113" s="39" t="s">
        <v>10</v>
      </c>
      <c r="E113" s="40">
        <v>8298</v>
      </c>
      <c r="F113" s="40">
        <v>8298</v>
      </c>
      <c r="G113" s="40">
        <v>8298</v>
      </c>
    </row>
    <row r="114" spans="1:7" ht="30" x14ac:dyDescent="0.25">
      <c r="A114" s="41" t="s">
        <v>0</v>
      </c>
      <c r="B114" s="42" t="s">
        <v>0</v>
      </c>
      <c r="C114" s="58"/>
      <c r="D114" s="39" t="s">
        <v>11</v>
      </c>
      <c r="E114" s="40">
        <v>0</v>
      </c>
      <c r="F114" s="40">
        <v>0</v>
      </c>
      <c r="G114" s="40">
        <v>0</v>
      </c>
    </row>
    <row r="115" spans="1:7" x14ac:dyDescent="0.25">
      <c r="A115" s="43" t="s">
        <v>0</v>
      </c>
      <c r="B115" s="24" t="s">
        <v>0</v>
      </c>
      <c r="C115" s="59"/>
      <c r="D115" s="25" t="s">
        <v>12</v>
      </c>
      <c r="E115" s="26">
        <f>SUM(E111:E114)</f>
        <v>8298</v>
      </c>
      <c r="F115" s="26">
        <f>SUM(F111:F114)</f>
        <v>8298</v>
      </c>
      <c r="G115" s="26">
        <f>SUM(G111:G114)</f>
        <v>8298</v>
      </c>
    </row>
    <row r="116" spans="1:7" ht="51" x14ac:dyDescent="0.25">
      <c r="A116" s="44" t="s">
        <v>26</v>
      </c>
      <c r="B116" s="21" t="s">
        <v>81</v>
      </c>
      <c r="C116" s="58" t="s">
        <v>7</v>
      </c>
      <c r="D116" s="39" t="s">
        <v>8</v>
      </c>
      <c r="E116" s="40">
        <f>E121</f>
        <v>0</v>
      </c>
      <c r="F116" s="40">
        <f t="shared" ref="F116:G116" si="18">F121</f>
        <v>0</v>
      </c>
      <c r="G116" s="40">
        <f t="shared" si="18"/>
        <v>0</v>
      </c>
    </row>
    <row r="117" spans="1:7" ht="45" x14ac:dyDescent="0.25">
      <c r="A117" s="41" t="s">
        <v>0</v>
      </c>
      <c r="B117" s="42" t="s">
        <v>0</v>
      </c>
      <c r="C117" s="58"/>
      <c r="D117" s="39" t="s">
        <v>9</v>
      </c>
      <c r="E117" s="40">
        <v>0</v>
      </c>
      <c r="F117" s="40">
        <v>0</v>
      </c>
      <c r="G117" s="40">
        <v>0</v>
      </c>
    </row>
    <row r="118" spans="1:7" ht="45" x14ac:dyDescent="0.25">
      <c r="A118" s="41" t="s">
        <v>0</v>
      </c>
      <c r="B118" s="42" t="s">
        <v>0</v>
      </c>
      <c r="C118" s="58"/>
      <c r="D118" s="39" t="s">
        <v>10</v>
      </c>
      <c r="E118" s="40">
        <f>E123</f>
        <v>2360700</v>
      </c>
      <c r="F118" s="40">
        <f>F123</f>
        <v>2360700</v>
      </c>
      <c r="G118" s="40">
        <f>G123</f>
        <v>2360700</v>
      </c>
    </row>
    <row r="119" spans="1:7" ht="30" x14ac:dyDescent="0.25">
      <c r="A119" s="41" t="s">
        <v>0</v>
      </c>
      <c r="B119" s="42" t="s">
        <v>0</v>
      </c>
      <c r="C119" s="58"/>
      <c r="D119" s="39" t="s">
        <v>11</v>
      </c>
      <c r="E119" s="40">
        <f>E124</f>
        <v>0</v>
      </c>
      <c r="F119" s="40">
        <f t="shared" ref="F119:G119" si="19">F124</f>
        <v>0</v>
      </c>
      <c r="G119" s="40">
        <f t="shared" si="19"/>
        <v>0</v>
      </c>
    </row>
    <row r="120" spans="1:7" x14ac:dyDescent="0.25">
      <c r="A120" s="43" t="s">
        <v>0</v>
      </c>
      <c r="B120" s="24" t="s">
        <v>0</v>
      </c>
      <c r="C120" s="59"/>
      <c r="D120" s="25" t="s">
        <v>12</v>
      </c>
      <c r="E120" s="26">
        <f>SUM(E116:E119)</f>
        <v>2360700</v>
      </c>
      <c r="F120" s="26">
        <f>SUM(F116:F119)</f>
        <v>2360700</v>
      </c>
      <c r="G120" s="26">
        <f>SUM(G116:G119)</f>
        <v>2360700</v>
      </c>
    </row>
    <row r="121" spans="1:7" ht="51" x14ac:dyDescent="0.25">
      <c r="A121" s="44" t="s">
        <v>27</v>
      </c>
      <c r="B121" s="21" t="s">
        <v>81</v>
      </c>
      <c r="C121" s="58" t="s">
        <v>7</v>
      </c>
      <c r="D121" s="39" t="s">
        <v>8</v>
      </c>
      <c r="E121" s="40">
        <v>0</v>
      </c>
      <c r="F121" s="40">
        <v>0</v>
      </c>
      <c r="G121" s="40">
        <v>0</v>
      </c>
    </row>
    <row r="122" spans="1:7" ht="45" x14ac:dyDescent="0.25">
      <c r="A122" s="41" t="s">
        <v>0</v>
      </c>
      <c r="B122" s="42" t="s">
        <v>0</v>
      </c>
      <c r="C122" s="58"/>
      <c r="D122" s="39" t="s">
        <v>9</v>
      </c>
      <c r="E122" s="40">
        <v>0</v>
      </c>
      <c r="F122" s="40">
        <v>0</v>
      </c>
      <c r="G122" s="40">
        <v>0</v>
      </c>
    </row>
    <row r="123" spans="1:7" ht="45" x14ac:dyDescent="0.25">
      <c r="A123" s="41" t="s">
        <v>0</v>
      </c>
      <c r="B123" s="42" t="s">
        <v>0</v>
      </c>
      <c r="C123" s="58"/>
      <c r="D123" s="39" t="s">
        <v>10</v>
      </c>
      <c r="E123" s="40">
        <v>2360700</v>
      </c>
      <c r="F123" s="40">
        <v>2360700</v>
      </c>
      <c r="G123" s="40">
        <v>2360700</v>
      </c>
    </row>
    <row r="124" spans="1:7" ht="30" x14ac:dyDescent="0.25">
      <c r="A124" s="41" t="s">
        <v>0</v>
      </c>
      <c r="B124" s="42" t="s">
        <v>0</v>
      </c>
      <c r="C124" s="58"/>
      <c r="D124" s="39" t="s">
        <v>11</v>
      </c>
      <c r="E124" s="40">
        <v>0</v>
      </c>
      <c r="F124" s="40">
        <v>0</v>
      </c>
      <c r="G124" s="40">
        <v>0</v>
      </c>
    </row>
    <row r="125" spans="1:7" x14ac:dyDescent="0.25">
      <c r="A125" s="43" t="s">
        <v>0</v>
      </c>
      <c r="B125" s="24" t="s">
        <v>0</v>
      </c>
      <c r="C125" s="59"/>
      <c r="D125" s="25" t="s">
        <v>12</v>
      </c>
      <c r="E125" s="26">
        <f>SUM(E121:E124)</f>
        <v>2360700</v>
      </c>
      <c r="F125" s="26">
        <f>SUM(F121:F124)</f>
        <v>2360700</v>
      </c>
      <c r="G125" s="26">
        <f>SUM(G121:G124)</f>
        <v>2360700</v>
      </c>
    </row>
    <row r="126" spans="1:7" ht="36.75" customHeight="1" x14ac:dyDescent="0.25">
      <c r="A126" s="44" t="s">
        <v>28</v>
      </c>
      <c r="B126" s="45" t="s">
        <v>41</v>
      </c>
      <c r="C126" s="37"/>
      <c r="D126" s="39" t="s">
        <v>8</v>
      </c>
      <c r="E126" s="40">
        <f>E131</f>
        <v>187200</v>
      </c>
      <c r="F126" s="40">
        <f t="shared" ref="F126:G126" si="20">F131</f>
        <v>187200</v>
      </c>
      <c r="G126" s="40">
        <f t="shared" si="20"/>
        <v>187200</v>
      </c>
    </row>
    <row r="127" spans="1:7" ht="45" x14ac:dyDescent="0.25">
      <c r="A127" s="41"/>
      <c r="B127" s="46"/>
      <c r="C127" s="37"/>
      <c r="D127" s="39" t="s">
        <v>9</v>
      </c>
      <c r="E127" s="40">
        <v>0</v>
      </c>
      <c r="F127" s="40">
        <v>0</v>
      </c>
      <c r="G127" s="40">
        <v>0</v>
      </c>
    </row>
    <row r="128" spans="1:7" ht="45" x14ac:dyDescent="0.25">
      <c r="A128" s="41"/>
      <c r="B128" s="46"/>
      <c r="C128" s="37"/>
      <c r="D128" s="39" t="s">
        <v>10</v>
      </c>
      <c r="E128" s="40">
        <f>E133</f>
        <v>80320</v>
      </c>
      <c r="F128" s="40">
        <f t="shared" ref="F128:G128" si="21">F133</f>
        <v>80320</v>
      </c>
      <c r="G128" s="40">
        <f t="shared" si="21"/>
        <v>80320</v>
      </c>
    </row>
    <row r="129" spans="1:7" ht="30" x14ac:dyDescent="0.25">
      <c r="A129" s="41"/>
      <c r="B129" s="46"/>
      <c r="C129" s="37"/>
      <c r="D129" s="39" t="s">
        <v>11</v>
      </c>
      <c r="E129" s="40">
        <v>0</v>
      </c>
      <c r="F129" s="40">
        <v>0</v>
      </c>
      <c r="G129" s="40">
        <v>0</v>
      </c>
    </row>
    <row r="130" spans="1:7" x14ac:dyDescent="0.25">
      <c r="A130" s="41"/>
      <c r="B130" s="46"/>
      <c r="C130" s="37"/>
      <c r="D130" s="25" t="s">
        <v>12</v>
      </c>
      <c r="E130" s="26">
        <f>SUM(E126:E129)</f>
        <v>267520</v>
      </c>
      <c r="F130" s="26">
        <f>SUM(F126:F129)</f>
        <v>267520</v>
      </c>
      <c r="G130" s="26">
        <f>SUM(G126:G129)</f>
        <v>267520</v>
      </c>
    </row>
    <row r="131" spans="1:7" ht="45" x14ac:dyDescent="0.25">
      <c r="A131" s="47" t="s">
        <v>29</v>
      </c>
      <c r="B131" s="48" t="s">
        <v>41</v>
      </c>
      <c r="C131" s="72" t="s">
        <v>7</v>
      </c>
      <c r="D131" s="39" t="s">
        <v>8</v>
      </c>
      <c r="E131" s="40">
        <v>187200</v>
      </c>
      <c r="F131" s="40">
        <v>187200</v>
      </c>
      <c r="G131" s="40">
        <v>187200</v>
      </c>
    </row>
    <row r="132" spans="1:7" ht="45" x14ac:dyDescent="0.25">
      <c r="A132" s="49" t="s">
        <v>0</v>
      </c>
      <c r="B132" s="50" t="s">
        <v>0</v>
      </c>
      <c r="C132" s="72"/>
      <c r="D132" s="39" t="s">
        <v>9</v>
      </c>
      <c r="E132" s="40">
        <v>0</v>
      </c>
      <c r="F132" s="40">
        <v>0</v>
      </c>
      <c r="G132" s="40">
        <v>0</v>
      </c>
    </row>
    <row r="133" spans="1:7" ht="45" x14ac:dyDescent="0.25">
      <c r="A133" s="49" t="s">
        <v>0</v>
      </c>
      <c r="B133" s="50" t="s">
        <v>0</v>
      </c>
      <c r="C133" s="72"/>
      <c r="D133" s="39" t="s">
        <v>10</v>
      </c>
      <c r="E133" s="40">
        <v>80320</v>
      </c>
      <c r="F133" s="40">
        <v>80320</v>
      </c>
      <c r="G133" s="40">
        <v>80320</v>
      </c>
    </row>
    <row r="134" spans="1:7" ht="30" x14ac:dyDescent="0.25">
      <c r="A134" s="49" t="s">
        <v>0</v>
      </c>
      <c r="B134" s="50" t="s">
        <v>0</v>
      </c>
      <c r="C134" s="72"/>
      <c r="D134" s="39" t="s">
        <v>11</v>
      </c>
      <c r="E134" s="40">
        <v>0</v>
      </c>
      <c r="F134" s="40">
        <v>0</v>
      </c>
      <c r="G134" s="40">
        <v>0</v>
      </c>
    </row>
    <row r="135" spans="1:7" x14ac:dyDescent="0.25">
      <c r="A135" s="51" t="s">
        <v>0</v>
      </c>
      <c r="B135" s="52" t="s">
        <v>0</v>
      </c>
      <c r="C135" s="72"/>
      <c r="D135" s="25" t="s">
        <v>12</v>
      </c>
      <c r="E135" s="26">
        <f>SUM(E131:E134)</f>
        <v>267520</v>
      </c>
      <c r="F135" s="26">
        <f>SUM(F131:F134)</f>
        <v>267520</v>
      </c>
      <c r="G135" s="26">
        <f>SUM(G131:G134)</f>
        <v>267520</v>
      </c>
    </row>
    <row r="136" spans="1:7" ht="45" x14ac:dyDescent="0.25">
      <c r="A136" s="44" t="s">
        <v>94</v>
      </c>
      <c r="B136" s="21" t="s">
        <v>40</v>
      </c>
      <c r="C136" s="58" t="s">
        <v>7</v>
      </c>
      <c r="D136" s="39" t="s">
        <v>8</v>
      </c>
      <c r="E136" s="40">
        <f>E141+E146+E151+E156+E161+E166+E171</f>
        <v>0</v>
      </c>
      <c r="F136" s="40">
        <f t="shared" ref="F136:G136" si="22">F141+F146+F151+F156+F161+F166+F171</f>
        <v>0</v>
      </c>
      <c r="G136" s="40">
        <f t="shared" si="22"/>
        <v>0</v>
      </c>
    </row>
    <row r="137" spans="1:7" ht="45" x14ac:dyDescent="0.25">
      <c r="A137" s="41" t="s">
        <v>0</v>
      </c>
      <c r="B137" s="42" t="s">
        <v>0</v>
      </c>
      <c r="C137" s="58"/>
      <c r="D137" s="39" t="s">
        <v>9</v>
      </c>
      <c r="E137" s="40">
        <v>0</v>
      </c>
      <c r="F137" s="40">
        <v>0</v>
      </c>
      <c r="G137" s="40">
        <v>0</v>
      </c>
    </row>
    <row r="138" spans="1:7" ht="45" x14ac:dyDescent="0.25">
      <c r="A138" s="41" t="s">
        <v>0</v>
      </c>
      <c r="B138" s="42" t="s">
        <v>0</v>
      </c>
      <c r="C138" s="58"/>
      <c r="D138" s="39" t="s">
        <v>10</v>
      </c>
      <c r="E138" s="40">
        <f>E143+E148+E153+E158+E163+E168+E173</f>
        <v>606927</v>
      </c>
      <c r="F138" s="40">
        <f t="shared" ref="F138:G138" si="23">F143+F148+F153+F158+F163+F168+F173</f>
        <v>256926.48</v>
      </c>
      <c r="G138" s="40">
        <f t="shared" si="23"/>
        <v>485278.37</v>
      </c>
    </row>
    <row r="139" spans="1:7" ht="30" x14ac:dyDescent="0.25">
      <c r="A139" s="41" t="s">
        <v>0</v>
      </c>
      <c r="B139" s="42" t="s">
        <v>0</v>
      </c>
      <c r="C139" s="58"/>
      <c r="D139" s="39" t="s">
        <v>11</v>
      </c>
      <c r="E139" s="40">
        <v>0</v>
      </c>
      <c r="F139" s="40">
        <v>0</v>
      </c>
      <c r="G139" s="40">
        <v>0</v>
      </c>
    </row>
    <row r="140" spans="1:7" x14ac:dyDescent="0.25">
      <c r="A140" s="43" t="s">
        <v>0</v>
      </c>
      <c r="B140" s="24" t="s">
        <v>0</v>
      </c>
      <c r="C140" s="59"/>
      <c r="D140" s="25" t="s">
        <v>12</v>
      </c>
      <c r="E140" s="26">
        <f>SUM(E136:E139)</f>
        <v>606927</v>
      </c>
      <c r="F140" s="26">
        <f>SUM(F136:F139)</f>
        <v>256926.48</v>
      </c>
      <c r="G140" s="26">
        <f>SUM(G136:G139)</f>
        <v>485278.37</v>
      </c>
    </row>
    <row r="141" spans="1:7" ht="45" x14ac:dyDescent="0.25">
      <c r="A141" s="44" t="s">
        <v>75</v>
      </c>
      <c r="B141" s="21" t="s">
        <v>43</v>
      </c>
      <c r="C141" s="58" t="s">
        <v>7</v>
      </c>
      <c r="D141" s="39" t="s">
        <v>8</v>
      </c>
      <c r="E141" s="40">
        <v>0</v>
      </c>
      <c r="F141" s="40">
        <v>0</v>
      </c>
      <c r="G141" s="40">
        <v>0</v>
      </c>
    </row>
    <row r="142" spans="1:7" ht="45" x14ac:dyDescent="0.25">
      <c r="A142" s="41" t="s">
        <v>0</v>
      </c>
      <c r="B142" s="42" t="s">
        <v>0</v>
      </c>
      <c r="C142" s="58"/>
      <c r="D142" s="39" t="s">
        <v>9</v>
      </c>
      <c r="E142" s="40">
        <v>0</v>
      </c>
      <c r="F142" s="40">
        <v>0</v>
      </c>
      <c r="G142" s="40">
        <v>0</v>
      </c>
    </row>
    <row r="143" spans="1:7" ht="45" x14ac:dyDescent="0.25">
      <c r="A143" s="41" t="s">
        <v>0</v>
      </c>
      <c r="B143" s="42" t="s">
        <v>0</v>
      </c>
      <c r="C143" s="58"/>
      <c r="D143" s="39" t="s">
        <v>10</v>
      </c>
      <c r="E143" s="40">
        <v>5460</v>
      </c>
      <c r="F143" s="40">
        <v>5460</v>
      </c>
      <c r="G143" s="40">
        <v>5460</v>
      </c>
    </row>
    <row r="144" spans="1:7" ht="30" x14ac:dyDescent="0.25">
      <c r="A144" s="41" t="s">
        <v>0</v>
      </c>
      <c r="B144" s="42" t="s">
        <v>0</v>
      </c>
      <c r="C144" s="58"/>
      <c r="D144" s="39" t="s">
        <v>11</v>
      </c>
      <c r="E144" s="40">
        <v>0</v>
      </c>
      <c r="F144" s="40">
        <v>0</v>
      </c>
      <c r="G144" s="40">
        <v>0</v>
      </c>
    </row>
    <row r="145" spans="1:7" x14ac:dyDescent="0.25">
      <c r="A145" s="43" t="s">
        <v>0</v>
      </c>
      <c r="B145" s="24" t="s">
        <v>0</v>
      </c>
      <c r="C145" s="59"/>
      <c r="D145" s="25" t="s">
        <v>12</v>
      </c>
      <c r="E145" s="26">
        <f>SUM(E141:E144)</f>
        <v>5460</v>
      </c>
      <c r="F145" s="26">
        <f>SUM(F141:F144)</f>
        <v>5460</v>
      </c>
      <c r="G145" s="26">
        <f>SUM(G141:G144)</f>
        <v>5460</v>
      </c>
    </row>
    <row r="146" spans="1:7" ht="45" x14ac:dyDescent="0.25">
      <c r="A146" s="44" t="s">
        <v>95</v>
      </c>
      <c r="B146" s="21" t="s">
        <v>44</v>
      </c>
      <c r="C146" s="58" t="s">
        <v>7</v>
      </c>
      <c r="D146" s="39" t="s">
        <v>8</v>
      </c>
      <c r="E146" s="40">
        <v>0</v>
      </c>
      <c r="F146" s="40">
        <v>0</v>
      </c>
      <c r="G146" s="40">
        <v>0</v>
      </c>
    </row>
    <row r="147" spans="1:7" ht="45" x14ac:dyDescent="0.25">
      <c r="A147" s="41"/>
      <c r="B147" s="42" t="s">
        <v>0</v>
      </c>
      <c r="C147" s="58"/>
      <c r="D147" s="39" t="s">
        <v>9</v>
      </c>
      <c r="E147" s="40">
        <v>0</v>
      </c>
      <c r="F147" s="40">
        <v>0</v>
      </c>
      <c r="G147" s="40">
        <v>0</v>
      </c>
    </row>
    <row r="148" spans="1:7" ht="45" x14ac:dyDescent="0.25">
      <c r="A148" s="41" t="s">
        <v>0</v>
      </c>
      <c r="B148" s="42" t="s">
        <v>0</v>
      </c>
      <c r="C148" s="58"/>
      <c r="D148" s="39" t="s">
        <v>10</v>
      </c>
      <c r="E148" s="40">
        <v>19417</v>
      </c>
      <c r="F148" s="40">
        <v>19417</v>
      </c>
      <c r="G148" s="40">
        <v>19417</v>
      </c>
    </row>
    <row r="149" spans="1:7" ht="30" x14ac:dyDescent="0.25">
      <c r="A149" s="41" t="s">
        <v>0</v>
      </c>
      <c r="B149" s="42" t="s">
        <v>0</v>
      </c>
      <c r="C149" s="58"/>
      <c r="D149" s="39" t="s">
        <v>11</v>
      </c>
      <c r="E149" s="40">
        <v>0</v>
      </c>
      <c r="F149" s="40">
        <v>0</v>
      </c>
      <c r="G149" s="40">
        <v>0</v>
      </c>
    </row>
    <row r="150" spans="1:7" x14ac:dyDescent="0.25">
      <c r="A150" s="43" t="s">
        <v>0</v>
      </c>
      <c r="B150" s="24" t="s">
        <v>0</v>
      </c>
      <c r="C150" s="59"/>
      <c r="D150" s="25" t="s">
        <v>12</v>
      </c>
      <c r="E150" s="26">
        <f t="shared" ref="E150:G150" si="24">SUM(E146:E149)</f>
        <v>19417</v>
      </c>
      <c r="F150" s="26">
        <f t="shared" si="24"/>
        <v>19417</v>
      </c>
      <c r="G150" s="26">
        <f t="shared" si="24"/>
        <v>19417</v>
      </c>
    </row>
    <row r="151" spans="1:7" ht="51" x14ac:dyDescent="0.25">
      <c r="A151" s="44" t="s">
        <v>96</v>
      </c>
      <c r="B151" s="21" t="s">
        <v>45</v>
      </c>
      <c r="C151" s="58" t="s">
        <v>7</v>
      </c>
      <c r="D151" s="39" t="s">
        <v>8</v>
      </c>
      <c r="E151" s="40">
        <v>0</v>
      </c>
      <c r="F151" s="40">
        <v>0</v>
      </c>
      <c r="G151" s="40">
        <v>0</v>
      </c>
    </row>
    <row r="152" spans="1:7" ht="45" x14ac:dyDescent="0.25">
      <c r="A152" s="41" t="s">
        <v>0</v>
      </c>
      <c r="B152" s="42" t="s">
        <v>0</v>
      </c>
      <c r="C152" s="58"/>
      <c r="D152" s="39" t="s">
        <v>9</v>
      </c>
      <c r="E152" s="40">
        <v>0</v>
      </c>
      <c r="F152" s="40">
        <v>0</v>
      </c>
      <c r="G152" s="40">
        <v>0</v>
      </c>
    </row>
    <row r="153" spans="1:7" ht="45" x14ac:dyDescent="0.25">
      <c r="A153" s="41" t="s">
        <v>0</v>
      </c>
      <c r="B153" s="42" t="s">
        <v>0</v>
      </c>
      <c r="C153" s="58"/>
      <c r="D153" s="39" t="s">
        <v>10</v>
      </c>
      <c r="E153" s="40">
        <v>20000</v>
      </c>
      <c r="F153" s="40">
        <v>20000</v>
      </c>
      <c r="G153" s="40">
        <v>20000</v>
      </c>
    </row>
    <row r="154" spans="1:7" ht="30" x14ac:dyDescent="0.25">
      <c r="A154" s="41" t="s">
        <v>0</v>
      </c>
      <c r="B154" s="42" t="s">
        <v>0</v>
      </c>
      <c r="C154" s="58"/>
      <c r="D154" s="39" t="s">
        <v>11</v>
      </c>
      <c r="E154" s="40">
        <v>0</v>
      </c>
      <c r="F154" s="40">
        <v>0</v>
      </c>
      <c r="G154" s="40">
        <v>0</v>
      </c>
    </row>
    <row r="155" spans="1:7" x14ac:dyDescent="0.25">
      <c r="A155" s="43" t="s">
        <v>0</v>
      </c>
      <c r="B155" s="24" t="s">
        <v>0</v>
      </c>
      <c r="C155" s="59"/>
      <c r="D155" s="25" t="s">
        <v>12</v>
      </c>
      <c r="E155" s="26">
        <f>SUM(E151:E154)</f>
        <v>20000</v>
      </c>
      <c r="F155" s="26">
        <f>SUM(F151:F154)</f>
        <v>20000</v>
      </c>
      <c r="G155" s="26">
        <f>SUM(G151:G154)</f>
        <v>20000</v>
      </c>
    </row>
    <row r="156" spans="1:7" ht="45" customHeight="1" x14ac:dyDescent="0.25">
      <c r="A156" s="44" t="s">
        <v>97</v>
      </c>
      <c r="B156" s="21" t="s">
        <v>47</v>
      </c>
      <c r="C156" s="58" t="s">
        <v>7</v>
      </c>
      <c r="D156" s="39" t="s">
        <v>8</v>
      </c>
      <c r="E156" s="40">
        <v>0</v>
      </c>
      <c r="F156" s="40">
        <v>0</v>
      </c>
      <c r="G156" s="40">
        <v>0</v>
      </c>
    </row>
    <row r="157" spans="1:7" ht="45" x14ac:dyDescent="0.25">
      <c r="A157" s="41" t="s">
        <v>0</v>
      </c>
      <c r="B157" s="42" t="s">
        <v>0</v>
      </c>
      <c r="C157" s="58"/>
      <c r="D157" s="39" t="s">
        <v>9</v>
      </c>
      <c r="E157" s="40">
        <v>0</v>
      </c>
      <c r="F157" s="40">
        <v>0</v>
      </c>
      <c r="G157" s="40">
        <v>0</v>
      </c>
    </row>
    <row r="158" spans="1:7" ht="45" x14ac:dyDescent="0.25">
      <c r="A158" s="41" t="s">
        <v>0</v>
      </c>
      <c r="B158" s="42" t="s">
        <v>0</v>
      </c>
      <c r="C158" s="58"/>
      <c r="D158" s="39" t="s">
        <v>10</v>
      </c>
      <c r="E158" s="40">
        <v>120000</v>
      </c>
      <c r="F158" s="40">
        <v>120000</v>
      </c>
      <c r="G158" s="40">
        <v>120000</v>
      </c>
    </row>
    <row r="159" spans="1:7" ht="30" x14ac:dyDescent="0.25">
      <c r="A159" s="41" t="s">
        <v>0</v>
      </c>
      <c r="B159" s="42" t="s">
        <v>0</v>
      </c>
      <c r="C159" s="58"/>
      <c r="D159" s="39" t="s">
        <v>11</v>
      </c>
      <c r="E159" s="40">
        <v>0</v>
      </c>
      <c r="F159" s="40">
        <v>0</v>
      </c>
      <c r="G159" s="40">
        <v>0</v>
      </c>
    </row>
    <row r="160" spans="1:7" x14ac:dyDescent="0.25">
      <c r="A160" s="43" t="s">
        <v>0</v>
      </c>
      <c r="B160" s="24" t="s">
        <v>0</v>
      </c>
      <c r="C160" s="59"/>
      <c r="D160" s="25" t="s">
        <v>12</v>
      </c>
      <c r="E160" s="26">
        <f>SUM(E156:E159)</f>
        <v>120000</v>
      </c>
      <c r="F160" s="26">
        <f>SUM(F156:F159)</f>
        <v>120000</v>
      </c>
      <c r="G160" s="26">
        <f>SUM(G156:G159)</f>
        <v>120000</v>
      </c>
    </row>
    <row r="161" spans="1:7" ht="45" x14ac:dyDescent="0.25">
      <c r="A161" s="44" t="s">
        <v>101</v>
      </c>
      <c r="B161" s="21" t="s">
        <v>48</v>
      </c>
      <c r="C161" s="58" t="s">
        <v>7</v>
      </c>
      <c r="D161" s="39" t="s">
        <v>8</v>
      </c>
      <c r="E161" s="40">
        <v>0</v>
      </c>
      <c r="F161" s="40">
        <v>0</v>
      </c>
      <c r="G161" s="40">
        <v>0</v>
      </c>
    </row>
    <row r="162" spans="1:7" ht="45" x14ac:dyDescent="0.25">
      <c r="A162" s="41" t="s">
        <v>0</v>
      </c>
      <c r="B162" s="42" t="s">
        <v>0</v>
      </c>
      <c r="C162" s="58"/>
      <c r="D162" s="39" t="s">
        <v>9</v>
      </c>
      <c r="E162" s="40">
        <v>0</v>
      </c>
      <c r="F162" s="40">
        <v>0</v>
      </c>
      <c r="G162" s="40">
        <v>0</v>
      </c>
    </row>
    <row r="163" spans="1:7" ht="45" x14ac:dyDescent="0.25">
      <c r="A163" s="41" t="s">
        <v>0</v>
      </c>
      <c r="B163" s="42" t="s">
        <v>0</v>
      </c>
      <c r="C163" s="58"/>
      <c r="D163" s="39" t="s">
        <v>10</v>
      </c>
      <c r="E163" s="40">
        <v>400000</v>
      </c>
      <c r="F163" s="40">
        <v>49999.48</v>
      </c>
      <c r="G163" s="40">
        <v>278351.37</v>
      </c>
    </row>
    <row r="164" spans="1:7" ht="30" x14ac:dyDescent="0.25">
      <c r="A164" s="41" t="s">
        <v>0</v>
      </c>
      <c r="B164" s="42" t="s">
        <v>0</v>
      </c>
      <c r="C164" s="58"/>
      <c r="D164" s="39" t="s">
        <v>11</v>
      </c>
      <c r="E164" s="40">
        <v>0</v>
      </c>
      <c r="F164" s="40">
        <v>0</v>
      </c>
      <c r="G164" s="40">
        <v>0</v>
      </c>
    </row>
    <row r="165" spans="1:7" x14ac:dyDescent="0.25">
      <c r="A165" s="43" t="s">
        <v>0</v>
      </c>
      <c r="B165" s="24" t="s">
        <v>0</v>
      </c>
      <c r="C165" s="59"/>
      <c r="D165" s="25" t="s">
        <v>12</v>
      </c>
      <c r="E165" s="26">
        <f>SUM(E161:E164)</f>
        <v>400000</v>
      </c>
      <c r="F165" s="26">
        <f>SUM(F161:F164)</f>
        <v>49999.48</v>
      </c>
      <c r="G165" s="26">
        <f>SUM(G161:G164)</f>
        <v>278351.37</v>
      </c>
    </row>
    <row r="166" spans="1:7" ht="45" x14ac:dyDescent="0.25">
      <c r="A166" s="44" t="s">
        <v>103</v>
      </c>
      <c r="B166" s="21" t="s">
        <v>49</v>
      </c>
      <c r="C166" s="58" t="s">
        <v>7</v>
      </c>
      <c r="D166" s="39" t="s">
        <v>8</v>
      </c>
      <c r="E166" s="40">
        <v>0</v>
      </c>
      <c r="F166" s="40">
        <v>0</v>
      </c>
      <c r="G166" s="40">
        <v>0</v>
      </c>
    </row>
    <row r="167" spans="1:7" ht="45" x14ac:dyDescent="0.25">
      <c r="A167" s="41" t="s">
        <v>0</v>
      </c>
      <c r="B167" s="42" t="s">
        <v>0</v>
      </c>
      <c r="C167" s="58"/>
      <c r="D167" s="39" t="s">
        <v>9</v>
      </c>
      <c r="E167" s="40">
        <v>0</v>
      </c>
      <c r="F167" s="40">
        <v>0</v>
      </c>
      <c r="G167" s="40">
        <v>0</v>
      </c>
    </row>
    <row r="168" spans="1:7" ht="45" x14ac:dyDescent="0.25">
      <c r="A168" s="41" t="s">
        <v>0</v>
      </c>
      <c r="B168" s="42" t="s">
        <v>0</v>
      </c>
      <c r="C168" s="58"/>
      <c r="D168" s="39" t="s">
        <v>10</v>
      </c>
      <c r="E168" s="40">
        <v>22050</v>
      </c>
      <c r="F168" s="40">
        <v>22050</v>
      </c>
      <c r="G168" s="40">
        <v>22050</v>
      </c>
    </row>
    <row r="169" spans="1:7" ht="30" x14ac:dyDescent="0.25">
      <c r="A169" s="41" t="s">
        <v>0</v>
      </c>
      <c r="B169" s="42" t="s">
        <v>0</v>
      </c>
      <c r="C169" s="58"/>
      <c r="D169" s="39" t="s">
        <v>11</v>
      </c>
      <c r="E169" s="40">
        <v>0</v>
      </c>
      <c r="F169" s="40">
        <v>0</v>
      </c>
      <c r="G169" s="40">
        <v>0</v>
      </c>
    </row>
    <row r="170" spans="1:7" x14ac:dyDescent="0.25">
      <c r="A170" s="43" t="s">
        <v>0</v>
      </c>
      <c r="B170" s="24" t="s">
        <v>0</v>
      </c>
      <c r="C170" s="59"/>
      <c r="D170" s="25" t="s">
        <v>12</v>
      </c>
      <c r="E170" s="26">
        <f>SUM(E166:E169)</f>
        <v>22050</v>
      </c>
      <c r="F170" s="26">
        <f>SUM(F166:F169)</f>
        <v>22050</v>
      </c>
      <c r="G170" s="26">
        <f>SUM(G166:G169)</f>
        <v>22050</v>
      </c>
    </row>
    <row r="171" spans="1:7" ht="45" x14ac:dyDescent="0.25">
      <c r="A171" s="53" t="s">
        <v>104</v>
      </c>
      <c r="B171" s="54" t="s">
        <v>50</v>
      </c>
      <c r="C171" s="69" t="s">
        <v>7</v>
      </c>
      <c r="D171" s="22" t="s">
        <v>8</v>
      </c>
      <c r="E171" s="20">
        <v>0</v>
      </c>
      <c r="F171" s="20">
        <v>0</v>
      </c>
      <c r="G171" s="20">
        <v>0</v>
      </c>
    </row>
    <row r="172" spans="1:7" ht="45" x14ac:dyDescent="0.25">
      <c r="A172" s="55" t="s">
        <v>0</v>
      </c>
      <c r="B172" s="23" t="s">
        <v>0</v>
      </c>
      <c r="C172" s="70"/>
      <c r="D172" s="22" t="s">
        <v>9</v>
      </c>
      <c r="E172" s="20">
        <v>0</v>
      </c>
      <c r="F172" s="20">
        <v>0</v>
      </c>
      <c r="G172" s="20">
        <v>0</v>
      </c>
    </row>
    <row r="173" spans="1:7" ht="45" x14ac:dyDescent="0.25">
      <c r="A173" s="55" t="s">
        <v>0</v>
      </c>
      <c r="B173" s="23" t="s">
        <v>0</v>
      </c>
      <c r="C173" s="70"/>
      <c r="D173" s="22" t="s">
        <v>10</v>
      </c>
      <c r="E173" s="20">
        <v>20000</v>
      </c>
      <c r="F173" s="20">
        <v>20000</v>
      </c>
      <c r="G173" s="20">
        <v>20000</v>
      </c>
    </row>
    <row r="174" spans="1:7" ht="30" x14ac:dyDescent="0.25">
      <c r="A174" s="55" t="s">
        <v>0</v>
      </c>
      <c r="B174" s="23" t="s">
        <v>0</v>
      </c>
      <c r="C174" s="70"/>
      <c r="D174" s="22" t="s">
        <v>11</v>
      </c>
      <c r="E174" s="20">
        <v>0</v>
      </c>
      <c r="F174" s="20">
        <v>0</v>
      </c>
      <c r="G174" s="20">
        <v>0</v>
      </c>
    </row>
    <row r="175" spans="1:7" x14ac:dyDescent="0.25">
      <c r="A175" s="56" t="s">
        <v>0</v>
      </c>
      <c r="B175" s="57" t="s">
        <v>0</v>
      </c>
      <c r="C175" s="71"/>
      <c r="D175" s="25" t="s">
        <v>12</v>
      </c>
      <c r="E175" s="26">
        <f>SUM(E171:E174)</f>
        <v>20000</v>
      </c>
      <c r="F175" s="26">
        <f>SUM(F171:F174)</f>
        <v>20000</v>
      </c>
      <c r="G175" s="26">
        <f>SUM(G171:G174)</f>
        <v>20000</v>
      </c>
    </row>
    <row r="176" spans="1:7" ht="51" x14ac:dyDescent="0.25">
      <c r="A176" s="53" t="s">
        <v>105</v>
      </c>
      <c r="B176" s="54" t="s">
        <v>102</v>
      </c>
      <c r="C176" s="69" t="s">
        <v>7</v>
      </c>
      <c r="D176" s="22" t="s">
        <v>8</v>
      </c>
      <c r="E176" s="20">
        <v>1350831</v>
      </c>
      <c r="F176" s="20">
        <v>0</v>
      </c>
      <c r="G176" s="20">
        <v>0</v>
      </c>
    </row>
    <row r="177" spans="1:7" ht="45" x14ac:dyDescent="0.25">
      <c r="A177" s="55" t="s">
        <v>0</v>
      </c>
      <c r="B177" s="23" t="s">
        <v>0</v>
      </c>
      <c r="C177" s="70"/>
      <c r="D177" s="22" t="s">
        <v>9</v>
      </c>
      <c r="E177" s="20">
        <v>0</v>
      </c>
      <c r="F177" s="20">
        <v>0</v>
      </c>
      <c r="G177" s="20">
        <v>0</v>
      </c>
    </row>
    <row r="178" spans="1:7" ht="45" x14ac:dyDescent="0.25">
      <c r="A178" s="55" t="s">
        <v>0</v>
      </c>
      <c r="B178" s="23" t="s">
        <v>0</v>
      </c>
      <c r="C178" s="70"/>
      <c r="D178" s="22" t="s">
        <v>10</v>
      </c>
      <c r="E178" s="20">
        <v>71097</v>
      </c>
      <c r="F178" s="20">
        <v>0</v>
      </c>
      <c r="G178" s="20">
        <v>0</v>
      </c>
    </row>
    <row r="179" spans="1:7" ht="30" x14ac:dyDescent="0.25">
      <c r="A179" s="55" t="s">
        <v>0</v>
      </c>
      <c r="B179" s="23" t="s">
        <v>0</v>
      </c>
      <c r="C179" s="70"/>
      <c r="D179" s="22" t="s">
        <v>11</v>
      </c>
      <c r="E179" s="20">
        <v>0</v>
      </c>
      <c r="F179" s="20">
        <v>0</v>
      </c>
      <c r="G179" s="20">
        <v>0</v>
      </c>
    </row>
    <row r="180" spans="1:7" x14ac:dyDescent="0.25">
      <c r="A180" s="56" t="s">
        <v>0</v>
      </c>
      <c r="B180" s="57" t="s">
        <v>0</v>
      </c>
      <c r="C180" s="71"/>
      <c r="D180" s="25" t="s">
        <v>12</v>
      </c>
      <c r="E180" s="26">
        <f>SUM(E176:E179)</f>
        <v>1421928</v>
      </c>
      <c r="F180" s="26">
        <f>SUM(F176:F179)</f>
        <v>0</v>
      </c>
      <c r="G180" s="26">
        <f>SUM(G176:G179)</f>
        <v>0</v>
      </c>
    </row>
  </sheetData>
  <mergeCells count="41">
    <mergeCell ref="C176:C180"/>
    <mergeCell ref="C111:C115"/>
    <mergeCell ref="C136:C140"/>
    <mergeCell ref="C151:C155"/>
    <mergeCell ref="C161:C165"/>
    <mergeCell ref="C166:C170"/>
    <mergeCell ref="C131:C135"/>
    <mergeCell ref="C116:C120"/>
    <mergeCell ref="C121:C125"/>
    <mergeCell ref="C171:C175"/>
    <mergeCell ref="C141:C145"/>
    <mergeCell ref="C146:C150"/>
    <mergeCell ref="C71:C75"/>
    <mergeCell ref="C101:C105"/>
    <mergeCell ref="C106:C110"/>
    <mergeCell ref="C76:C80"/>
    <mergeCell ref="C81:C85"/>
    <mergeCell ref="C86:C90"/>
    <mergeCell ref="C91:C95"/>
    <mergeCell ref="C96:C100"/>
    <mergeCell ref="C41:C45"/>
    <mergeCell ref="C46:C50"/>
    <mergeCell ref="C51:C55"/>
    <mergeCell ref="C61:C65"/>
    <mergeCell ref="C66:C70"/>
    <mergeCell ref="C156:C160"/>
    <mergeCell ref="D2:G2"/>
    <mergeCell ref="A3:G3"/>
    <mergeCell ref="A4:A5"/>
    <mergeCell ref="B4:B5"/>
    <mergeCell ref="C4:C5"/>
    <mergeCell ref="D4:D5"/>
    <mergeCell ref="E4:G4"/>
    <mergeCell ref="C26:C30"/>
    <mergeCell ref="C31:C35"/>
    <mergeCell ref="C36:C40"/>
    <mergeCell ref="C56:C60"/>
    <mergeCell ref="C6:C10"/>
    <mergeCell ref="C11:C15"/>
    <mergeCell ref="C16:C20"/>
    <mergeCell ref="C21:C2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73" t="s">
        <v>53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5"/>
    </row>
    <row r="3" spans="1:15" ht="51" customHeight="1" x14ac:dyDescent="0.25">
      <c r="A3" s="4"/>
      <c r="B3" s="6" t="s">
        <v>54</v>
      </c>
      <c r="C3" s="73" t="s">
        <v>55</v>
      </c>
      <c r="D3" s="73"/>
      <c r="E3" s="73"/>
      <c r="F3" s="73"/>
      <c r="G3" s="73" t="s">
        <v>56</v>
      </c>
      <c r="H3" s="73"/>
      <c r="I3" s="73"/>
      <c r="J3" s="73"/>
      <c r="K3" s="73"/>
      <c r="L3" s="73"/>
      <c r="M3" s="73"/>
      <c r="N3" s="73"/>
    </row>
    <row r="4" spans="1:15" ht="229.5" x14ac:dyDescent="0.25">
      <c r="A4" s="4"/>
      <c r="B4" s="6"/>
      <c r="C4" s="6" t="s">
        <v>57</v>
      </c>
      <c r="D4" s="6" t="s">
        <v>58</v>
      </c>
      <c r="E4" s="6" t="s">
        <v>59</v>
      </c>
      <c r="F4" s="6" t="s">
        <v>60</v>
      </c>
      <c r="G4" s="6" t="s">
        <v>57</v>
      </c>
      <c r="H4" s="6" t="s">
        <v>61</v>
      </c>
      <c r="I4" s="6" t="s">
        <v>62</v>
      </c>
      <c r="J4" s="6" t="s">
        <v>63</v>
      </c>
      <c r="K4" s="6" t="s">
        <v>64</v>
      </c>
      <c r="L4" s="73" t="s">
        <v>70</v>
      </c>
      <c r="M4" s="73"/>
      <c r="N4" s="8" t="s">
        <v>72</v>
      </c>
    </row>
    <row r="5" spans="1:15" ht="303" customHeight="1" x14ac:dyDescent="0.25">
      <c r="A5" s="4"/>
      <c r="B5" s="73"/>
      <c r="C5" s="73" t="s">
        <v>65</v>
      </c>
      <c r="D5" s="73" t="s">
        <v>41</v>
      </c>
      <c r="E5" s="73" t="s">
        <v>66</v>
      </c>
      <c r="F5" s="73"/>
      <c r="G5" s="73"/>
      <c r="H5" s="75" t="s">
        <v>51</v>
      </c>
      <c r="I5" s="73" t="s">
        <v>67</v>
      </c>
      <c r="J5" s="73">
        <v>168</v>
      </c>
      <c r="K5" s="73" t="s">
        <v>69</v>
      </c>
      <c r="L5" s="74" t="s">
        <v>71</v>
      </c>
      <c r="M5" s="74"/>
      <c r="N5" t="s">
        <v>73</v>
      </c>
    </row>
    <row r="6" spans="1:15" x14ac:dyDescent="0.25">
      <c r="A6" s="4"/>
      <c r="B6" s="73"/>
      <c r="C6" s="73"/>
      <c r="D6" s="73"/>
      <c r="E6" s="73"/>
      <c r="F6" s="73"/>
      <c r="G6" s="73"/>
      <c r="H6" s="75"/>
      <c r="I6" s="73"/>
      <c r="J6" s="73"/>
      <c r="K6" s="73"/>
      <c r="L6" s="74"/>
      <c r="M6" s="74"/>
    </row>
    <row r="7" spans="1:15" ht="127.5" x14ac:dyDescent="0.25">
      <c r="A7" s="4"/>
      <c r="B7" s="6"/>
      <c r="C7" s="6"/>
      <c r="D7" s="6" t="s">
        <v>42</v>
      </c>
      <c r="E7" s="6" t="s">
        <v>66</v>
      </c>
      <c r="F7" s="6"/>
      <c r="G7" s="6"/>
      <c r="H7" s="6"/>
      <c r="I7" s="6"/>
      <c r="J7" s="6"/>
      <c r="K7" s="6"/>
      <c r="L7" s="74"/>
      <c r="M7" s="74"/>
    </row>
    <row r="8" spans="1:15" ht="89.25" x14ac:dyDescent="0.25">
      <c r="A8" s="4"/>
      <c r="B8" s="6"/>
      <c r="C8" s="7"/>
      <c r="D8" s="7" t="s">
        <v>46</v>
      </c>
      <c r="E8" s="6" t="s">
        <v>66</v>
      </c>
      <c r="F8" s="6"/>
      <c r="G8" s="6"/>
      <c r="H8" s="6"/>
      <c r="I8" s="6"/>
      <c r="J8" s="6"/>
      <c r="K8" s="6"/>
      <c r="L8" s="74"/>
      <c r="M8" s="74"/>
    </row>
    <row r="9" spans="1:15" ht="89.25" x14ac:dyDescent="0.25">
      <c r="A9" s="4"/>
      <c r="B9" s="6"/>
      <c r="C9" s="6"/>
      <c r="D9" s="6" t="s">
        <v>68</v>
      </c>
      <c r="E9" s="6" t="s">
        <v>66</v>
      </c>
      <c r="F9" s="6"/>
      <c r="G9" s="6"/>
      <c r="H9" s="6"/>
      <c r="I9" s="6"/>
      <c r="J9" s="6"/>
      <c r="K9" s="6"/>
      <c r="L9" s="74"/>
      <c r="M9" s="74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78">
        <v>11</v>
      </c>
      <c r="M10" s="78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78"/>
      <c r="M11" s="78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76"/>
      <c r="M12" s="77"/>
    </row>
  </sheetData>
  <mergeCells count="21">
    <mergeCell ref="L12:M12"/>
    <mergeCell ref="L8:M8"/>
    <mergeCell ref="L9:M9"/>
    <mergeCell ref="L10:M10"/>
    <mergeCell ref="L11:M11"/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2022-12-02T07:03:44Z</dcterms:modified>
</cp:coreProperties>
</file>