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9A104FC-BE8E-47E4-9A85-C36DB85BD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1" i="1" l="1"/>
  <c r="F28" i="1"/>
  <c r="G28" i="1"/>
  <c r="F27" i="1"/>
  <c r="G27" i="1"/>
  <c r="F26" i="1"/>
  <c r="G26" i="1"/>
  <c r="E26" i="1"/>
  <c r="E88" i="1"/>
  <c r="E28" i="1"/>
  <c r="E27" i="1"/>
  <c r="F13" i="1"/>
  <c r="E13" i="1"/>
  <c r="E165" i="1"/>
  <c r="F165" i="1"/>
  <c r="G165" i="1"/>
  <c r="G160" i="1" l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3" i="1"/>
  <c r="F123" i="1"/>
  <c r="E123" i="1"/>
  <c r="G121" i="1"/>
  <c r="F121" i="1"/>
  <c r="E121" i="1"/>
  <c r="G120" i="1"/>
  <c r="F120" i="1"/>
  <c r="E120" i="1"/>
  <c r="G113" i="1"/>
  <c r="F113" i="1"/>
  <c r="E113" i="1"/>
  <c r="E8" i="1" s="1"/>
  <c r="G111" i="1"/>
  <c r="F111" i="1"/>
  <c r="G110" i="1"/>
  <c r="F110" i="1"/>
  <c r="E110" i="1"/>
  <c r="G104" i="1"/>
  <c r="F104" i="1"/>
  <c r="E104" i="1"/>
  <c r="G101" i="1"/>
  <c r="F101" i="1"/>
  <c r="E101" i="1"/>
  <c r="E105" i="1" s="1"/>
  <c r="G100" i="1"/>
  <c r="F100" i="1"/>
  <c r="E100" i="1"/>
  <c r="G95" i="1"/>
  <c r="F95" i="1"/>
  <c r="E95" i="1"/>
  <c r="G88" i="1"/>
  <c r="F88" i="1"/>
  <c r="G87" i="1"/>
  <c r="F87" i="1"/>
  <c r="E87" i="1"/>
  <c r="G86" i="1"/>
  <c r="F86" i="1"/>
  <c r="E86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5" i="1"/>
  <c r="F55" i="1"/>
  <c r="E55" i="1"/>
  <c r="G49" i="1"/>
  <c r="F49" i="1"/>
  <c r="E49" i="1"/>
  <c r="G47" i="1"/>
  <c r="F47" i="1"/>
  <c r="F50" i="1" s="1"/>
  <c r="E47" i="1"/>
  <c r="G45" i="1"/>
  <c r="F45" i="1"/>
  <c r="E45" i="1"/>
  <c r="G40" i="1"/>
  <c r="F40" i="1"/>
  <c r="E40" i="1"/>
  <c r="G35" i="1"/>
  <c r="F35" i="1"/>
  <c r="E35" i="1"/>
  <c r="G29" i="1"/>
  <c r="F29" i="1"/>
  <c r="G25" i="1"/>
  <c r="F25" i="1"/>
  <c r="E25" i="1"/>
  <c r="G20" i="1"/>
  <c r="F20" i="1"/>
  <c r="E20" i="1"/>
  <c r="G13" i="1"/>
  <c r="G12" i="1"/>
  <c r="F12" i="1"/>
  <c r="E12" i="1"/>
  <c r="G11" i="1"/>
  <c r="F11" i="1"/>
  <c r="E11" i="1"/>
  <c r="E6" i="1" s="1"/>
  <c r="E7" i="1" l="1"/>
  <c r="E125" i="1"/>
  <c r="G7" i="1"/>
  <c r="F6" i="1"/>
  <c r="F105" i="1"/>
  <c r="E50" i="1"/>
  <c r="G105" i="1"/>
  <c r="F15" i="1"/>
  <c r="F7" i="1"/>
  <c r="G15" i="1"/>
  <c r="G90" i="1"/>
  <c r="F90" i="1"/>
  <c r="G50" i="1"/>
  <c r="G125" i="1"/>
  <c r="F125" i="1"/>
  <c r="F115" i="1"/>
  <c r="G8" i="1"/>
  <c r="G115" i="1"/>
  <c r="E115" i="1"/>
  <c r="G6" i="1"/>
  <c r="E90" i="1"/>
  <c r="F30" i="1"/>
  <c r="E30" i="1"/>
  <c r="E15" i="1"/>
  <c r="F8" i="1"/>
  <c r="G30" i="1"/>
  <c r="G10" i="1" l="1"/>
  <c r="E10" i="1"/>
  <c r="F10" i="1"/>
</calcChain>
</file>

<file path=xl/sharedStrings.xml><?xml version="1.0" encoding="utf-8"?>
<sst xmlns="http://schemas.openxmlformats.org/spreadsheetml/2006/main" count="547" uniqueCount="101">
  <si>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</si>
  <si>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</si>
  <si>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</si>
  <si>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</si>
  <si>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</si>
  <si>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</si>
  <si>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</si>
  <si>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2024 год</t>
  </si>
  <si>
    <t>2025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</si>
  <si>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</si>
  <si>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</si>
  <si>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</si>
  <si>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</si>
  <si>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</si>
  <si>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</si>
  <si>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</si>
  <si>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 xml:space="preserve">Реализация государственной политики в сфере образования на территории Жирятиского района    </t>
  </si>
  <si>
    <t>1.1.</t>
  </si>
  <si>
    <t xml:space="preserve">Руководство и управление в сфере установленных функций органов местного самоуправления </t>
  </si>
  <si>
    <t>1.2.</t>
  </si>
  <si>
    <t xml:space="preserve">Учреждения, обеспечивающие деятельность органов местного самоуправления и муниципальных  учреждений </t>
  </si>
  <si>
    <t>2.</t>
  </si>
  <si>
    <t>Повышение доступности и качества предоставления дошкольного, общего и  дополнительного образования детей</t>
  </si>
  <si>
    <t>2.1.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</si>
  <si>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</si>
  <si>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2.2.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</si>
  <si>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</si>
  <si>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2.3.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</si>
  <si>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</si>
  <si>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2.4.</t>
  </si>
  <si>
    <t>2.5.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</si>
  <si>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</si>
  <si>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2.6.</t>
  </si>
  <si>
    <t xml:space="preserve">Дошкольные образовательные организации </t>
  </si>
  <si>
    <t>2.7.</t>
  </si>
  <si>
    <t xml:space="preserve">Общеобразовательные организации </t>
  </si>
  <si>
    <t>2.8.</t>
  </si>
  <si>
    <t>Организации дополнительного образования</t>
  </si>
  <si>
    <t>2.9.</t>
  </si>
  <si>
    <t xml:space="preserve">Учреждения психолого-медико-социального сопровождения </t>
  </si>
  <si>
    <t>2.10.</t>
  </si>
  <si>
    <t xml:space="preserve">Организация питания в образовательных организациях </t>
  </si>
  <si>
    <t>2.11.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</si>
  <si>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</si>
  <si>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</si>
  <si>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3.</t>
  </si>
  <si>
    <t xml:space="preserve">Отдельные мероприятия по развитию спорта </t>
  </si>
  <si>
    <t>3.1.</t>
  </si>
  <si>
    <t xml:space="preserve">Организация дополнительного образования </t>
  </si>
  <si>
    <t>3.2.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</si>
  <si>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</si>
  <si>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4.</t>
  </si>
  <si>
    <t>Обеспечение функционирования модели персонифицированного финансирования дополнительного образования детей</t>
  </si>
  <si>
    <t>4.1.</t>
  </si>
  <si>
    <t>6.</t>
  </si>
  <si>
    <t>Мероприятия по проведению оздоровительной кампании детей</t>
  </si>
  <si>
    <t>6.1.</t>
  </si>
  <si>
    <t>7.</t>
  </si>
  <si>
    <t>Другие вопросы в области образования</t>
  </si>
  <si>
    <t>7.1.</t>
  </si>
  <si>
    <t xml:space="preserve">Противодействие злоупотреблению наркотикам и их незаконному обороту </t>
  </si>
  <si>
    <t>7.2.</t>
  </si>
  <si>
    <t xml:space="preserve">Повышение безопасности дорожного движения </t>
  </si>
  <si>
    <t>7.3.</t>
  </si>
  <si>
    <t>Организация и проведение олимпиад, выставок, конкурсов, конференций и других общественных мероприятий</t>
  </si>
  <si>
    <t>7.4.</t>
  </si>
  <si>
    <t xml:space="preserve">Мероприятия по работе с семьей, детьми и молодежью </t>
  </si>
  <si>
    <t>7.5.</t>
  </si>
  <si>
    <t xml:space="preserve">Мероприятия по комплексной безопасности муниципальных учреждений </t>
  </si>
  <si>
    <t>7.6.</t>
  </si>
  <si>
    <t xml:space="preserve">Создание доступной среды для граждан-инвалидов </t>
  </si>
  <si>
    <t>7.7.</t>
  </si>
  <si>
    <t>Повышение энергетической эффективности и обеспечение энергосбережения</t>
  </si>
  <si>
    <t>8.0.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</si>
  <si>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</si>
  <si>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</si>
  <si>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</si>
  <si>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</si>
  <si>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</si>
  <si>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</si>
  <si>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</si>
  <si>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</si>
  <si>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</si>
  <si>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</si>
  <si>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</si>
  <si>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</si>
  <si>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</si>
  <si>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Заключены ли договора на поставку продуктов питания в детских орг-ях и организациях социальной сферы (да/нет)</t>
  </si>
  <si>
    <t xml:space="preserve"> да</t>
  </si>
  <si>
    <t>Предусмотрено</t>
  </si>
  <si>
    <t>есть</t>
  </si>
  <si>
    <t>нет (не было)</t>
  </si>
  <si>
    <t>нет</t>
  </si>
  <si>
    <t>да</t>
  </si>
  <si>
    <t>Мероприятия по проведению оздоровительной кампании детей местный бюджет</t>
  </si>
  <si>
    <t>Организация питания в образовательных организациях</t>
  </si>
  <si>
    <t>Приложение 2
к муниципальной программе  «Развитие образования Жирятинского муниципального района Брянской области"  (2024-2026 годы)</t>
  </si>
  <si>
    <t>2026 год</t>
  </si>
  <si>
    <t>Развитие образования Жирятинского района  (2024 - 2026 годы)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</si>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</sst>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scheme val="minor"/>
    </font>
    <font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4"/>
      <name val="Calibri"/>
      <family val="2"/>
      <charset val="204"/>
    </font>
    <font>
      <sz val="10"/>
      <color indexed="6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2" borderId="0" xfId="0" applyFont="1" applyFill="1" applyAlignment="1">
      <alignment horizontal="righ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0" fillId="0" borderId="0" xfId="0"/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0" fillId="3" borderId="1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5"/>
  <sheetViews>
    <sheetView tabSelected="1" workbookViewId="0">
      <selection activeCell="I78" sqref="I78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ht="45" customHeight="1" x14ac:dyDescent="0.25">
      <c r="A2" s="3" t="s">
        <v>0</v>
      </c>
      <c r="B2" s="3" t="s">
        <v>0</v>
      </c>
      <c r="C2" s="3" t="s">
        <v>0</v>
      </c>
      <c r="D2" s="66" t="s">
        <v>96</v>
      </c>
      <c r="E2" s="67"/>
      <c r="F2" s="67"/>
      <c r="G2" s="67"/>
    </row>
    <row r="3" spans="1:7" ht="20.25" customHeight="1" x14ac:dyDescent="0.25">
      <c r="A3" s="68" t="s">
        <v>1</v>
      </c>
      <c r="B3" s="68"/>
      <c r="C3" s="68"/>
      <c r="D3" s="68"/>
      <c r="E3" s="68"/>
      <c r="F3" s="68"/>
      <c r="G3" s="68"/>
    </row>
    <row r="4" spans="1:7" ht="34.5" customHeight="1" x14ac:dyDescent="0.25">
      <c r="A4" s="69" t="s">
        <v>2</v>
      </c>
      <c r="B4" s="69" t="s">
        <v>3</v>
      </c>
      <c r="C4" s="69" t="s">
        <v>4</v>
      </c>
      <c r="D4" s="69" t="s">
        <v>5</v>
      </c>
      <c r="E4" s="69" t="s">
        <v>6</v>
      </c>
      <c r="F4" s="69"/>
      <c r="G4" s="69"/>
    </row>
    <row r="5" spans="1:7" ht="56.25" customHeight="1" x14ac:dyDescent="0.25">
      <c r="A5" s="70" t="s">
        <v>0</v>
      </c>
      <c r="B5" s="70" t="s">
        <v>0</v>
      </c>
      <c r="C5" s="69" t="s">
        <v>0</v>
      </c>
      <c r="D5" s="69" t="s">
        <v>0</v>
      </c>
      <c r="E5" s="30" t="s">
        <v>7</v>
      </c>
      <c r="F5" s="30" t="s">
        <v>8</v>
      </c>
      <c r="G5" s="30" t="s">
        <v>97</v>
      </c>
    </row>
    <row r="6" spans="1:7" ht="55.5" customHeight="1" x14ac:dyDescent="0.25">
      <c r="A6" s="31" t="s">
        <v>0</v>
      </c>
      <c r="B6" s="32" t="s">
        <v>98</v>
      </c>
      <c r="C6" s="64" t="s">
        <v>9</v>
      </c>
      <c r="D6" s="33" t="s">
        <v>10</v>
      </c>
      <c r="E6" s="34">
        <f>E11+E26+E111</f>
        <v>84892039.510000005</v>
      </c>
      <c r="F6" s="34">
        <f t="shared" ref="F6:G8" si="0">F11+F26+F86+F101+F111+F121+F161</f>
        <v>84810950.260000005</v>
      </c>
      <c r="G6" s="34">
        <f t="shared" si="0"/>
        <v>84807291.840000004</v>
      </c>
    </row>
    <row r="7" spans="1:7" ht="43.35" customHeight="1" x14ac:dyDescent="0.25">
      <c r="A7" s="31" t="s">
        <v>0</v>
      </c>
      <c r="B7" s="35" t="s">
        <v>0</v>
      </c>
      <c r="C7" s="64"/>
      <c r="D7" s="33" t="s">
        <v>11</v>
      </c>
      <c r="E7" s="34">
        <f>E12+E27+E87+E102+E112+E122+E162</f>
        <v>6780977.3199999994</v>
      </c>
      <c r="F7" s="34">
        <f t="shared" si="0"/>
        <v>6665106.5599999996</v>
      </c>
      <c r="G7" s="34">
        <f t="shared" si="0"/>
        <v>6721206.5499999998</v>
      </c>
    </row>
    <row r="8" spans="1:7" ht="28.9" customHeight="1" x14ac:dyDescent="0.25">
      <c r="A8" s="31" t="s">
        <v>0</v>
      </c>
      <c r="B8" s="35" t="s">
        <v>0</v>
      </c>
      <c r="C8" s="64"/>
      <c r="D8" s="33" t="s">
        <v>12</v>
      </c>
      <c r="E8" s="34">
        <f>E13+E28+E88+E103+E113+E123+E163</f>
        <v>41836600.609999999</v>
      </c>
      <c r="F8" s="34">
        <f t="shared" si="0"/>
        <v>32482635.950000003</v>
      </c>
      <c r="G8" s="34">
        <f t="shared" si="0"/>
        <v>32713844.990000002</v>
      </c>
    </row>
    <row r="9" spans="1:7" ht="28.9" customHeight="1" x14ac:dyDescent="0.25">
      <c r="A9" s="31" t="s">
        <v>0</v>
      </c>
      <c r="B9" s="35" t="s">
        <v>0</v>
      </c>
      <c r="C9" s="64"/>
      <c r="D9" s="33" t="s">
        <v>13</v>
      </c>
      <c r="E9" s="34">
        <v>0</v>
      </c>
      <c r="F9" s="34">
        <v>0</v>
      </c>
      <c r="G9" s="34">
        <v>0</v>
      </c>
    </row>
    <row r="10" spans="1:7" ht="14.45" customHeight="1" x14ac:dyDescent="0.25">
      <c r="A10" s="36" t="s">
        <v>0</v>
      </c>
      <c r="B10" s="4" t="s">
        <v>0</v>
      </c>
      <c r="C10" s="65"/>
      <c r="D10" s="5" t="s">
        <v>14</v>
      </c>
      <c r="E10" s="6">
        <f>SUM(E6:E9)</f>
        <v>133509617.44</v>
      </c>
      <c r="F10" s="6">
        <f t="shared" ref="F10:G10" si="1">SUM(F6:F9)</f>
        <v>123958692.77000001</v>
      </c>
      <c r="G10" s="6">
        <f t="shared" si="1"/>
        <v>124242343.38</v>
      </c>
    </row>
    <row r="11" spans="1:7" ht="66" customHeight="1" x14ac:dyDescent="0.25">
      <c r="A11" s="37" t="s">
        <v>15</v>
      </c>
      <c r="B11" s="7" t="s">
        <v>16</v>
      </c>
      <c r="C11" s="56" t="s">
        <v>9</v>
      </c>
      <c r="D11" s="38" t="s">
        <v>10</v>
      </c>
      <c r="E11" s="39">
        <f t="shared" ref="E11:E12" si="2">E16+E21</f>
        <v>0</v>
      </c>
      <c r="F11" s="39">
        <f t="shared" ref="F11:G12" si="3">F16+F21</f>
        <v>0</v>
      </c>
      <c r="G11" s="39">
        <f t="shared" si="3"/>
        <v>0</v>
      </c>
    </row>
    <row r="12" spans="1:7" ht="42.75" customHeight="1" x14ac:dyDescent="0.25">
      <c r="A12" s="40" t="s">
        <v>0</v>
      </c>
      <c r="B12" s="41"/>
      <c r="C12" s="56"/>
      <c r="D12" s="38" t="s">
        <v>11</v>
      </c>
      <c r="E12" s="39">
        <f t="shared" si="2"/>
        <v>0</v>
      </c>
      <c r="F12" s="39">
        <f t="shared" si="3"/>
        <v>0</v>
      </c>
      <c r="G12" s="39">
        <f t="shared" si="3"/>
        <v>0</v>
      </c>
    </row>
    <row r="13" spans="1:7" ht="28.5" customHeight="1" x14ac:dyDescent="0.25">
      <c r="A13" s="40" t="s">
        <v>0</v>
      </c>
      <c r="B13" s="41" t="s">
        <v>0</v>
      </c>
      <c r="C13" s="56"/>
      <c r="D13" s="38" t="s">
        <v>12</v>
      </c>
      <c r="E13" s="39">
        <f>E18+E23</f>
        <v>19335946</v>
      </c>
      <c r="F13" s="39">
        <f>F18+F23</f>
        <v>19539150</v>
      </c>
      <c r="G13" s="39">
        <f>G18+G23</f>
        <v>19823056</v>
      </c>
    </row>
    <row r="14" spans="1:7" ht="28.5" customHeight="1" x14ac:dyDescent="0.25">
      <c r="A14" s="40" t="s">
        <v>0</v>
      </c>
      <c r="B14" s="41" t="s">
        <v>0</v>
      </c>
      <c r="C14" s="56"/>
      <c r="D14" s="38" t="s">
        <v>13</v>
      </c>
      <c r="E14" s="39">
        <v>0</v>
      </c>
      <c r="F14" s="39">
        <v>0</v>
      </c>
      <c r="G14" s="39">
        <v>0</v>
      </c>
    </row>
    <row r="15" spans="1:7" ht="14.25" customHeight="1" x14ac:dyDescent="0.25">
      <c r="A15" s="42" t="s">
        <v>0</v>
      </c>
      <c r="B15" s="8" t="s">
        <v>0</v>
      </c>
      <c r="C15" s="57"/>
      <c r="D15" s="9" t="s">
        <v>14</v>
      </c>
      <c r="E15" s="10">
        <f>SUM(E11:E14)</f>
        <v>19335946</v>
      </c>
      <c r="F15" s="10">
        <f>SUM(F11:F14)</f>
        <v>19539150</v>
      </c>
      <c r="G15" s="10">
        <f>SUM(G11:G14)</f>
        <v>19823056</v>
      </c>
    </row>
    <row r="16" spans="1:7" ht="54" customHeight="1" x14ac:dyDescent="0.25">
      <c r="A16" s="37" t="s">
        <v>17</v>
      </c>
      <c r="B16" s="7" t="s">
        <v>18</v>
      </c>
      <c r="C16" s="56" t="s">
        <v>9</v>
      </c>
      <c r="D16" s="38" t="s">
        <v>10</v>
      </c>
      <c r="E16" s="39">
        <v>0</v>
      </c>
      <c r="F16" s="39">
        <v>0</v>
      </c>
      <c r="G16" s="39">
        <v>0</v>
      </c>
    </row>
    <row r="17" spans="1:7" ht="43.35" customHeight="1" x14ac:dyDescent="0.25">
      <c r="A17" s="40" t="s">
        <v>0</v>
      </c>
      <c r="B17" s="41" t="s">
        <v>0</v>
      </c>
      <c r="C17" s="56"/>
      <c r="D17" s="38" t="s">
        <v>11</v>
      </c>
      <c r="E17" s="39">
        <v>0</v>
      </c>
      <c r="F17" s="39">
        <v>0</v>
      </c>
      <c r="G17" s="39">
        <v>0</v>
      </c>
    </row>
    <row r="18" spans="1:7" ht="28.9" customHeight="1" x14ac:dyDescent="0.25">
      <c r="A18" s="40" t="s">
        <v>0</v>
      </c>
      <c r="B18" s="41" t="s">
        <v>0</v>
      </c>
      <c r="C18" s="56"/>
      <c r="D18" s="38" t="s">
        <v>12</v>
      </c>
      <c r="E18" s="39">
        <v>1069328</v>
      </c>
      <c r="F18" s="39">
        <v>1069702</v>
      </c>
      <c r="G18" s="39">
        <v>1070096</v>
      </c>
    </row>
    <row r="19" spans="1:7" ht="28.9" customHeight="1" x14ac:dyDescent="0.25">
      <c r="A19" s="40" t="s">
        <v>0</v>
      </c>
      <c r="B19" s="41" t="s">
        <v>0</v>
      </c>
      <c r="C19" s="56"/>
      <c r="D19" s="38" t="s">
        <v>13</v>
      </c>
      <c r="E19" s="39">
        <v>0</v>
      </c>
      <c r="F19" s="39">
        <v>0</v>
      </c>
      <c r="G19" s="39">
        <v>0</v>
      </c>
    </row>
    <row r="20" spans="1:7" ht="14.45" customHeight="1" x14ac:dyDescent="0.25">
      <c r="A20" s="42" t="s">
        <v>0</v>
      </c>
      <c r="B20" s="8" t="s">
        <v>0</v>
      </c>
      <c r="C20" s="57"/>
      <c r="D20" s="9" t="s">
        <v>14</v>
      </c>
      <c r="E20" s="10">
        <f>SUM(E16:E19)</f>
        <v>1069328</v>
      </c>
      <c r="F20" s="10">
        <f>SUM(F16:F19)</f>
        <v>1069702</v>
      </c>
      <c r="G20" s="10">
        <f>SUM(G16:G19)</f>
        <v>1070096</v>
      </c>
    </row>
    <row r="21" spans="1:7" ht="52.5" customHeight="1" x14ac:dyDescent="0.25">
      <c r="A21" s="37" t="s">
        <v>19</v>
      </c>
      <c r="B21" s="7" t="s">
        <v>20</v>
      </c>
      <c r="C21" s="56" t="s">
        <v>9</v>
      </c>
      <c r="D21" s="38" t="s">
        <v>10</v>
      </c>
      <c r="E21" s="39">
        <v>0</v>
      </c>
      <c r="F21" s="39">
        <v>0</v>
      </c>
      <c r="G21" s="39">
        <v>0</v>
      </c>
    </row>
    <row r="22" spans="1:7" ht="43.35" customHeight="1" x14ac:dyDescent="0.25">
      <c r="A22" s="40" t="s">
        <v>0</v>
      </c>
      <c r="B22" s="41"/>
      <c r="C22" s="56"/>
      <c r="D22" s="38" t="s">
        <v>11</v>
      </c>
      <c r="E22" s="39">
        <v>0</v>
      </c>
      <c r="F22" s="39">
        <v>0</v>
      </c>
      <c r="G22" s="39">
        <v>0</v>
      </c>
    </row>
    <row r="23" spans="1:7" ht="28.9" customHeight="1" x14ac:dyDescent="0.25">
      <c r="A23" s="40" t="s">
        <v>0</v>
      </c>
      <c r="B23" s="41" t="s">
        <v>0</v>
      </c>
      <c r="C23" s="56"/>
      <c r="D23" s="38" t="s">
        <v>12</v>
      </c>
      <c r="E23" s="39">
        <v>18266618</v>
      </c>
      <c r="F23" s="39">
        <v>18469448</v>
      </c>
      <c r="G23" s="39">
        <v>18752960</v>
      </c>
    </row>
    <row r="24" spans="1:7" ht="28.9" customHeight="1" x14ac:dyDescent="0.25">
      <c r="A24" s="40" t="s">
        <v>0</v>
      </c>
      <c r="B24" s="41" t="s">
        <v>0</v>
      </c>
      <c r="C24" s="56"/>
      <c r="D24" s="38" t="s">
        <v>13</v>
      </c>
      <c r="E24" s="39">
        <v>0</v>
      </c>
      <c r="F24" s="39">
        <v>0</v>
      </c>
      <c r="G24" s="39">
        <v>0</v>
      </c>
    </row>
    <row r="25" spans="1:7" ht="14.45" customHeight="1" x14ac:dyDescent="0.25">
      <c r="A25" s="42" t="s">
        <v>0</v>
      </c>
      <c r="B25" s="8" t="s">
        <v>0</v>
      </c>
      <c r="C25" s="57"/>
      <c r="D25" s="9" t="s">
        <v>14</v>
      </c>
      <c r="E25" s="10">
        <f>SUM(E21:E24)</f>
        <v>18266618</v>
      </c>
      <c r="F25" s="10">
        <f>SUM(F21:F24)</f>
        <v>18469448</v>
      </c>
      <c r="G25" s="10">
        <f>SUM(G21:G24)</f>
        <v>18752960</v>
      </c>
    </row>
    <row r="26" spans="1:7" ht="159.4" customHeight="1" x14ac:dyDescent="0.25">
      <c r="A26" s="37" t="s">
        <v>21</v>
      </c>
      <c r="B26" s="7" t="s">
        <v>22</v>
      </c>
      <c r="C26" s="56" t="s">
        <v>9</v>
      </c>
      <c r="D26" s="38" t="s">
        <v>10</v>
      </c>
      <c r="E26" s="39">
        <f>E31+E36+E41+E76+E81+E46</f>
        <v>84668839.510000005</v>
      </c>
      <c r="F26" s="39">
        <f t="shared" ref="F26:G26" si="4">F31+F36+F41+F76+F81+F46</f>
        <v>84587750.260000005</v>
      </c>
      <c r="G26" s="39">
        <f t="shared" si="4"/>
        <v>84584091.840000004</v>
      </c>
    </row>
    <row r="27" spans="1:7" ht="43.35" customHeight="1" x14ac:dyDescent="0.25">
      <c r="A27" s="40" t="s">
        <v>0</v>
      </c>
      <c r="B27" s="41" t="s">
        <v>0</v>
      </c>
      <c r="C27" s="56"/>
      <c r="D27" s="38" t="s">
        <v>11</v>
      </c>
      <c r="E27" s="39">
        <f>E52+E77</f>
        <v>6317036.7199999997</v>
      </c>
      <c r="F27" s="39">
        <f t="shared" ref="F27:G27" si="5">F52+F77</f>
        <v>6201165.96</v>
      </c>
      <c r="G27" s="39">
        <f t="shared" si="5"/>
        <v>6159094.2000000002</v>
      </c>
    </row>
    <row r="28" spans="1:7" ht="28.9" customHeight="1" x14ac:dyDescent="0.25">
      <c r="A28" s="40" t="s">
        <v>0</v>
      </c>
      <c r="B28" s="41" t="s">
        <v>0</v>
      </c>
      <c r="C28" s="56"/>
      <c r="D28" s="38" t="s">
        <v>12</v>
      </c>
      <c r="E28" s="39">
        <f>E58+E63+E68+E73+E78+E83</f>
        <v>17727760.609999999</v>
      </c>
      <c r="F28" s="39">
        <f t="shared" ref="F28:G28" si="6">F58+F63+F68+F73+F78+F83</f>
        <v>8483265.9500000011</v>
      </c>
      <c r="G28" s="39">
        <f t="shared" si="6"/>
        <v>8394933.9900000002</v>
      </c>
    </row>
    <row r="29" spans="1:7" ht="28.9" customHeight="1" x14ac:dyDescent="0.25">
      <c r="A29" s="40" t="s">
        <v>0</v>
      </c>
      <c r="B29" s="41" t="s">
        <v>0</v>
      </c>
      <c r="C29" s="56"/>
      <c r="D29" s="38" t="s">
        <v>13</v>
      </c>
      <c r="E29" s="39"/>
      <c r="F29" s="39">
        <f>F34+F39</f>
        <v>0</v>
      </c>
      <c r="G29" s="39">
        <f>G34+G39</f>
        <v>0</v>
      </c>
    </row>
    <row r="30" spans="1:7" ht="14.45" customHeight="1" x14ac:dyDescent="0.25">
      <c r="A30" s="42" t="s">
        <v>0</v>
      </c>
      <c r="B30" s="8" t="s">
        <v>0</v>
      </c>
      <c r="C30" s="57"/>
      <c r="D30" s="9" t="s">
        <v>14</v>
      </c>
      <c r="E30" s="10">
        <f>SUM(E26:E29)</f>
        <v>108713636.84</v>
      </c>
      <c r="F30" s="10">
        <f>SUM(F26:F29)</f>
        <v>99272182.170000002</v>
      </c>
      <c r="G30" s="10">
        <f>SUM(G26:G29)</f>
        <v>99138120.030000001</v>
      </c>
    </row>
    <row r="31" spans="1:7" ht="144.4" customHeight="1" x14ac:dyDescent="0.25">
      <c r="A31" s="37" t="s">
        <v>23</v>
      </c>
      <c r="B31" s="7" t="s">
        <v>24</v>
      </c>
      <c r="C31" s="56" t="s">
        <v>9</v>
      </c>
      <c r="D31" s="38" t="s">
        <v>10</v>
      </c>
      <c r="E31" s="39">
        <v>64833965</v>
      </c>
      <c r="F31" s="39">
        <v>64833965</v>
      </c>
      <c r="G31" s="39">
        <v>64833965</v>
      </c>
    </row>
    <row r="32" spans="1:7" ht="43.35" customHeight="1" x14ac:dyDescent="0.25">
      <c r="A32" s="40" t="s">
        <v>0</v>
      </c>
      <c r="B32" s="41" t="s">
        <v>0</v>
      </c>
      <c r="C32" s="56"/>
      <c r="D32" s="38" t="s">
        <v>11</v>
      </c>
      <c r="E32" s="39">
        <v>0</v>
      </c>
      <c r="F32" s="39">
        <v>0</v>
      </c>
      <c r="G32" s="39">
        <v>0</v>
      </c>
    </row>
    <row r="33" spans="1:7" ht="28.9" customHeight="1" x14ac:dyDescent="0.25">
      <c r="A33" s="40" t="s">
        <v>0</v>
      </c>
      <c r="B33" s="41" t="s">
        <v>0</v>
      </c>
      <c r="C33" s="56"/>
      <c r="D33" s="38" t="s">
        <v>12</v>
      </c>
      <c r="E33" s="39">
        <v>0</v>
      </c>
      <c r="F33" s="39">
        <v>0</v>
      </c>
      <c r="G33" s="39">
        <v>0</v>
      </c>
    </row>
    <row r="34" spans="1:7" ht="28.9" customHeight="1" x14ac:dyDescent="0.25">
      <c r="A34" s="40" t="s">
        <v>0</v>
      </c>
      <c r="B34" s="41" t="s">
        <v>0</v>
      </c>
      <c r="C34" s="56"/>
      <c r="D34" s="38" t="s">
        <v>13</v>
      </c>
      <c r="E34" s="39">
        <v>0</v>
      </c>
      <c r="F34" s="39">
        <v>0</v>
      </c>
      <c r="G34" s="39">
        <v>0</v>
      </c>
    </row>
    <row r="35" spans="1:7" ht="14.45" customHeight="1" x14ac:dyDescent="0.25">
      <c r="A35" s="42" t="s">
        <v>0</v>
      </c>
      <c r="B35" s="8" t="s">
        <v>0</v>
      </c>
      <c r="C35" s="57"/>
      <c r="D35" s="9" t="s">
        <v>14</v>
      </c>
      <c r="E35" s="10">
        <f>SUM(E31:E34)</f>
        <v>64833965</v>
      </c>
      <c r="F35" s="10">
        <f>SUM(F31:F34)</f>
        <v>64833965</v>
      </c>
      <c r="G35" s="10">
        <f>SUM(G31:G34)</f>
        <v>64833965</v>
      </c>
    </row>
    <row r="36" spans="1:7" ht="78.75" customHeight="1" x14ac:dyDescent="0.25">
      <c r="A36" s="37" t="s">
        <v>25</v>
      </c>
      <c r="B36" s="7" t="s">
        <v>26</v>
      </c>
      <c r="C36" s="56" t="s">
        <v>9</v>
      </c>
      <c r="D36" s="38" t="s">
        <v>10</v>
      </c>
      <c r="E36" s="39">
        <v>17345088</v>
      </c>
      <c r="F36" s="39">
        <v>17345088</v>
      </c>
      <c r="G36" s="39">
        <v>17345088</v>
      </c>
    </row>
    <row r="37" spans="1:7" ht="43.35" customHeight="1" x14ac:dyDescent="0.25">
      <c r="A37" s="40" t="s">
        <v>0</v>
      </c>
      <c r="B37" s="41" t="s">
        <v>0</v>
      </c>
      <c r="C37" s="56"/>
      <c r="D37" s="38" t="s">
        <v>11</v>
      </c>
      <c r="E37" s="39">
        <v>0</v>
      </c>
      <c r="F37" s="39">
        <v>0</v>
      </c>
      <c r="G37" s="39">
        <v>0</v>
      </c>
    </row>
    <row r="38" spans="1:7" ht="28.9" customHeight="1" x14ac:dyDescent="0.25">
      <c r="A38" s="40" t="s">
        <v>0</v>
      </c>
      <c r="B38" s="41" t="s">
        <v>0</v>
      </c>
      <c r="C38" s="56"/>
      <c r="D38" s="38" t="s">
        <v>12</v>
      </c>
      <c r="E38" s="39">
        <v>0</v>
      </c>
      <c r="F38" s="39">
        <v>0</v>
      </c>
      <c r="G38" s="39">
        <v>0</v>
      </c>
    </row>
    <row r="39" spans="1:7" ht="28.9" customHeight="1" x14ac:dyDescent="0.25">
      <c r="A39" s="40" t="s">
        <v>0</v>
      </c>
      <c r="B39" s="41" t="s">
        <v>0</v>
      </c>
      <c r="C39" s="56"/>
      <c r="D39" s="38" t="s">
        <v>13</v>
      </c>
      <c r="E39" s="39">
        <v>0</v>
      </c>
      <c r="F39" s="39">
        <v>0</v>
      </c>
      <c r="G39" s="39">
        <v>0</v>
      </c>
    </row>
    <row r="40" spans="1:7" ht="14.45" customHeight="1" x14ac:dyDescent="0.25">
      <c r="A40" s="42" t="s">
        <v>0</v>
      </c>
      <c r="B40" s="8" t="s">
        <v>0</v>
      </c>
      <c r="C40" s="57"/>
      <c r="D40" s="9" t="s">
        <v>14</v>
      </c>
      <c r="E40" s="10">
        <f>SUM(E36:E39)</f>
        <v>17345088</v>
      </c>
      <c r="F40" s="10">
        <f>SUM(F36:F39)</f>
        <v>17345088</v>
      </c>
      <c r="G40" s="10">
        <f>SUM(G36:G39)</f>
        <v>17345088</v>
      </c>
    </row>
    <row r="41" spans="1:7" ht="99" customHeight="1" x14ac:dyDescent="0.25">
      <c r="A41" s="37" t="s">
        <v>27</v>
      </c>
      <c r="B41" s="7" t="s">
        <v>28</v>
      </c>
      <c r="C41" s="56" t="s">
        <v>9</v>
      </c>
      <c r="D41" s="38" t="s">
        <v>10</v>
      </c>
      <c r="E41" s="39">
        <v>1714800</v>
      </c>
      <c r="F41" s="39">
        <v>1714800</v>
      </c>
      <c r="G41" s="39">
        <v>1714800</v>
      </c>
    </row>
    <row r="42" spans="1:7" ht="41.25" customHeight="1" x14ac:dyDescent="0.25">
      <c r="A42" s="40" t="s">
        <v>0</v>
      </c>
      <c r="B42" s="41" t="s">
        <v>0</v>
      </c>
      <c r="C42" s="56"/>
      <c r="D42" s="38" t="s">
        <v>11</v>
      </c>
      <c r="E42" s="39">
        <v>0</v>
      </c>
      <c r="F42" s="39">
        <v>0</v>
      </c>
      <c r="G42" s="39">
        <v>0</v>
      </c>
    </row>
    <row r="43" spans="1:7" ht="45.75" customHeight="1" x14ac:dyDescent="0.25">
      <c r="A43" s="40" t="s">
        <v>0</v>
      </c>
      <c r="B43" s="41" t="s">
        <v>0</v>
      </c>
      <c r="C43" s="56"/>
      <c r="D43" s="38" t="s">
        <v>12</v>
      </c>
      <c r="E43" s="39">
        <v>0</v>
      </c>
      <c r="F43" s="39">
        <v>0</v>
      </c>
      <c r="G43" s="39">
        <v>0</v>
      </c>
    </row>
    <row r="44" spans="1:7" ht="48.75" customHeight="1" x14ac:dyDescent="0.25">
      <c r="A44" s="40" t="s">
        <v>0</v>
      </c>
      <c r="B44" s="41" t="s">
        <v>0</v>
      </c>
      <c r="C44" s="56"/>
      <c r="D44" s="38" t="s">
        <v>13</v>
      </c>
      <c r="E44" s="39">
        <v>0</v>
      </c>
      <c r="F44" s="39">
        <v>0</v>
      </c>
      <c r="G44" s="39">
        <v>0</v>
      </c>
    </row>
    <row r="45" spans="1:7" ht="14.45" customHeight="1" x14ac:dyDescent="0.25">
      <c r="A45" s="42" t="s">
        <v>0</v>
      </c>
      <c r="B45" s="8" t="s">
        <v>0</v>
      </c>
      <c r="C45" s="57"/>
      <c r="D45" s="9" t="s">
        <v>14</v>
      </c>
      <c r="E45" s="10">
        <f>SUM(E41:E44)</f>
        <v>1714800</v>
      </c>
      <c r="F45" s="10">
        <f>SUM(F41:F44)</f>
        <v>1714800</v>
      </c>
      <c r="G45" s="10">
        <f>SUM(G41:G44)</f>
        <v>1714800</v>
      </c>
    </row>
    <row r="46" spans="1:7" ht="80.25" customHeight="1" x14ac:dyDescent="0.25">
      <c r="A46" s="37" t="s">
        <v>29</v>
      </c>
      <c r="B46" s="7" t="s">
        <v>99</v>
      </c>
      <c r="C46" s="56" t="s">
        <v>9</v>
      </c>
      <c r="D46" s="38" t="s">
        <v>10</v>
      </c>
      <c r="E46" s="39">
        <v>555455</v>
      </c>
      <c r="F46" s="39">
        <v>555455</v>
      </c>
      <c r="G46" s="39">
        <v>555455</v>
      </c>
    </row>
    <row r="47" spans="1:7" ht="45.75" customHeight="1" x14ac:dyDescent="0.25">
      <c r="A47" s="40" t="s">
        <v>0</v>
      </c>
      <c r="B47" s="41" t="s">
        <v>0</v>
      </c>
      <c r="C47" s="56"/>
      <c r="D47" s="38" t="s">
        <v>11</v>
      </c>
      <c r="E47" s="39">
        <f t="shared" ref="E47:G49" si="7">E57</f>
        <v>0</v>
      </c>
      <c r="F47" s="39">
        <f t="shared" si="7"/>
        <v>0</v>
      </c>
      <c r="G47" s="39">
        <f t="shared" si="7"/>
        <v>0</v>
      </c>
    </row>
    <row r="48" spans="1:7" ht="48" customHeight="1" x14ac:dyDescent="0.25">
      <c r="A48" s="40" t="s">
        <v>0</v>
      </c>
      <c r="B48" s="41" t="s">
        <v>0</v>
      </c>
      <c r="C48" s="56"/>
      <c r="D48" s="38" t="s">
        <v>12</v>
      </c>
      <c r="E48" s="39">
        <v>0</v>
      </c>
      <c r="F48" s="39">
        <v>0</v>
      </c>
      <c r="G48" s="39">
        <v>0</v>
      </c>
    </row>
    <row r="49" spans="1:7" ht="14.45" customHeight="1" x14ac:dyDescent="0.25">
      <c r="A49" s="40" t="s">
        <v>0</v>
      </c>
      <c r="B49" s="41" t="s">
        <v>0</v>
      </c>
      <c r="C49" s="56"/>
      <c r="D49" s="38" t="s">
        <v>13</v>
      </c>
      <c r="E49" s="39">
        <f t="shared" si="7"/>
        <v>0</v>
      </c>
      <c r="F49" s="39">
        <f t="shared" si="7"/>
        <v>0</v>
      </c>
      <c r="G49" s="39">
        <f t="shared" si="7"/>
        <v>0</v>
      </c>
    </row>
    <row r="50" spans="1:7" ht="14.45" customHeight="1" x14ac:dyDescent="0.25">
      <c r="A50" s="42" t="s">
        <v>0</v>
      </c>
      <c r="B50" s="8" t="s">
        <v>0</v>
      </c>
      <c r="C50" s="57"/>
      <c r="D50" s="9" t="s">
        <v>14</v>
      </c>
      <c r="E50" s="10">
        <f>SUM(E46:E49)</f>
        <v>555455</v>
      </c>
      <c r="F50" s="10">
        <f>SUM(F46:F49)</f>
        <v>555455</v>
      </c>
      <c r="G50" s="10">
        <f>SUM(G46:G49)</f>
        <v>555455</v>
      </c>
    </row>
    <row r="51" spans="1:7" ht="80.25" customHeight="1" x14ac:dyDescent="0.25">
      <c r="A51" s="37" t="s">
        <v>30</v>
      </c>
      <c r="B51" s="11" t="s">
        <v>31</v>
      </c>
      <c r="C51" s="62" t="s">
        <v>9</v>
      </c>
      <c r="D51" s="43" t="s">
        <v>10</v>
      </c>
      <c r="E51" s="44">
        <v>0</v>
      </c>
      <c r="F51" s="44">
        <v>0</v>
      </c>
      <c r="G51" s="44">
        <v>0</v>
      </c>
    </row>
    <row r="52" spans="1:7" ht="48.75" customHeight="1" x14ac:dyDescent="0.25">
      <c r="A52" s="45" t="s">
        <v>0</v>
      </c>
      <c r="B52" s="46" t="s">
        <v>0</v>
      </c>
      <c r="C52" s="62"/>
      <c r="D52" s="43" t="s">
        <v>11</v>
      </c>
      <c r="E52" s="44">
        <v>4609080</v>
      </c>
      <c r="F52" s="44">
        <v>4609080</v>
      </c>
      <c r="G52" s="44">
        <v>4609080</v>
      </c>
    </row>
    <row r="53" spans="1:7" ht="14.45" customHeight="1" x14ac:dyDescent="0.25">
      <c r="A53" s="45" t="s">
        <v>0</v>
      </c>
      <c r="B53" s="46" t="s">
        <v>0</v>
      </c>
      <c r="C53" s="62"/>
      <c r="D53" s="43" t="s">
        <v>12</v>
      </c>
      <c r="E53" s="44">
        <v>0</v>
      </c>
      <c r="F53" s="44">
        <v>0</v>
      </c>
      <c r="G53" s="44">
        <v>0</v>
      </c>
    </row>
    <row r="54" spans="1:7" ht="14.45" customHeight="1" x14ac:dyDescent="0.25">
      <c r="A54" s="45" t="s">
        <v>0</v>
      </c>
      <c r="B54" s="46" t="s">
        <v>0</v>
      </c>
      <c r="C54" s="62"/>
      <c r="D54" s="43" t="s">
        <v>13</v>
      </c>
      <c r="E54" s="44">
        <v>0</v>
      </c>
      <c r="F54" s="44">
        <v>0</v>
      </c>
      <c r="G54" s="44">
        <v>0</v>
      </c>
    </row>
    <row r="55" spans="1:7" ht="14.45" customHeight="1" x14ac:dyDescent="0.25">
      <c r="A55" s="47" t="s">
        <v>0</v>
      </c>
      <c r="B55" s="12" t="s">
        <v>0</v>
      </c>
      <c r="C55" s="63"/>
      <c r="D55" s="13" t="s">
        <v>14</v>
      </c>
      <c r="E55" s="14">
        <f>SUM(E51:E54)</f>
        <v>4609080</v>
      </c>
      <c r="F55" s="14">
        <f t="shared" ref="F55:G85" si="8">SUM(F51:F54)</f>
        <v>4609080</v>
      </c>
      <c r="G55" s="14">
        <f t="shared" si="8"/>
        <v>4609080</v>
      </c>
    </row>
    <row r="56" spans="1:7" ht="38.25" x14ac:dyDescent="0.25">
      <c r="A56" s="15" t="s">
        <v>32</v>
      </c>
      <c r="B56" s="7" t="s">
        <v>33</v>
      </c>
      <c r="C56" s="56" t="s">
        <v>9</v>
      </c>
      <c r="D56" s="38" t="s">
        <v>10</v>
      </c>
      <c r="E56" s="39">
        <v>0</v>
      </c>
      <c r="F56" s="39">
        <v>0</v>
      </c>
      <c r="G56" s="39">
        <v>0</v>
      </c>
    </row>
    <row r="57" spans="1:7" ht="38.25" x14ac:dyDescent="0.25">
      <c r="A57" s="40" t="s">
        <v>0</v>
      </c>
      <c r="B57" s="41" t="s">
        <v>0</v>
      </c>
      <c r="C57" s="56"/>
      <c r="D57" s="38" t="s">
        <v>11</v>
      </c>
      <c r="E57" s="39">
        <v>0</v>
      </c>
      <c r="F57" s="39">
        <v>0</v>
      </c>
      <c r="G57" s="39">
        <v>0</v>
      </c>
    </row>
    <row r="58" spans="1:7" ht="25.5" x14ac:dyDescent="0.25">
      <c r="A58" s="40" t="s">
        <v>0</v>
      </c>
      <c r="B58" s="41" t="s">
        <v>0</v>
      </c>
      <c r="C58" s="56"/>
      <c r="D58" s="38" t="s">
        <v>12</v>
      </c>
      <c r="E58" s="39">
        <v>1415381.57</v>
      </c>
      <c r="F58" s="39">
        <v>698403.46</v>
      </c>
      <c r="G58" s="39">
        <v>700629.83</v>
      </c>
    </row>
    <row r="59" spans="1:7" ht="25.5" x14ac:dyDescent="0.25">
      <c r="A59" s="40" t="s">
        <v>0</v>
      </c>
      <c r="B59" s="41" t="s">
        <v>0</v>
      </c>
      <c r="C59" s="56"/>
      <c r="D59" s="38" t="s">
        <v>13</v>
      </c>
      <c r="E59" s="39">
        <v>0</v>
      </c>
      <c r="F59" s="39">
        <v>0</v>
      </c>
      <c r="G59" s="39">
        <v>0</v>
      </c>
    </row>
    <row r="60" spans="1:7" x14ac:dyDescent="0.25">
      <c r="A60" s="42" t="s">
        <v>0</v>
      </c>
      <c r="B60" s="8" t="s">
        <v>0</v>
      </c>
      <c r="C60" s="57"/>
      <c r="D60" s="9" t="s">
        <v>14</v>
      </c>
      <c r="E60" s="10">
        <f>SUM(E56:E59)</f>
        <v>1415381.57</v>
      </c>
      <c r="F60" s="10">
        <f t="shared" si="8"/>
        <v>698403.46</v>
      </c>
      <c r="G60" s="10">
        <f>SUM(G56:G59)</f>
        <v>700629.83</v>
      </c>
    </row>
    <row r="61" spans="1:7" ht="38.25" x14ac:dyDescent="0.25">
      <c r="A61" s="15" t="s">
        <v>34</v>
      </c>
      <c r="B61" s="7" t="s">
        <v>35</v>
      </c>
      <c r="C61" s="56" t="s">
        <v>9</v>
      </c>
      <c r="D61" s="38" t="s">
        <v>10</v>
      </c>
      <c r="E61" s="39">
        <v>0</v>
      </c>
      <c r="F61" s="39">
        <v>0</v>
      </c>
      <c r="G61" s="39">
        <v>0</v>
      </c>
    </row>
    <row r="62" spans="1:7" ht="38.25" x14ac:dyDescent="0.25">
      <c r="A62" s="40" t="s">
        <v>0</v>
      </c>
      <c r="B62" s="41" t="s">
        <v>0</v>
      </c>
      <c r="C62" s="56"/>
      <c r="D62" s="38" t="s">
        <v>11</v>
      </c>
      <c r="E62" s="39">
        <v>0</v>
      </c>
      <c r="F62" s="39">
        <v>0</v>
      </c>
      <c r="G62" s="39">
        <v>0</v>
      </c>
    </row>
    <row r="63" spans="1:7" ht="25.5" x14ac:dyDescent="0.25">
      <c r="A63" s="40" t="s">
        <v>0</v>
      </c>
      <c r="B63" s="41" t="s">
        <v>0</v>
      </c>
      <c r="C63" s="56"/>
      <c r="D63" s="38" t="s">
        <v>12</v>
      </c>
      <c r="E63" s="39">
        <v>10989165</v>
      </c>
      <c r="F63" s="39">
        <v>2382387</v>
      </c>
      <c r="G63" s="39">
        <v>2211625</v>
      </c>
    </row>
    <row r="64" spans="1:7" ht="25.5" x14ac:dyDescent="0.25">
      <c r="A64" s="40" t="s">
        <v>0</v>
      </c>
      <c r="B64" s="41" t="s">
        <v>0</v>
      </c>
      <c r="C64" s="56"/>
      <c r="D64" s="38" t="s">
        <v>13</v>
      </c>
      <c r="E64" s="39">
        <v>0</v>
      </c>
      <c r="F64" s="39">
        <v>0</v>
      </c>
      <c r="G64" s="39">
        <v>0</v>
      </c>
    </row>
    <row r="65" spans="1:7" x14ac:dyDescent="0.25">
      <c r="A65" s="42" t="s">
        <v>0</v>
      </c>
      <c r="B65" s="8" t="s">
        <v>0</v>
      </c>
      <c r="C65" s="57"/>
      <c r="D65" s="9" t="s">
        <v>14</v>
      </c>
      <c r="E65" s="10">
        <f>SUM(E61:E64)</f>
        <v>10989165</v>
      </c>
      <c r="F65" s="10">
        <f t="shared" si="8"/>
        <v>2382387</v>
      </c>
      <c r="G65" s="10">
        <f>SUM(G61:G64)</f>
        <v>2211625</v>
      </c>
    </row>
    <row r="66" spans="1:7" ht="38.25" x14ac:dyDescent="0.25">
      <c r="A66" s="15" t="s">
        <v>36</v>
      </c>
      <c r="B66" s="7" t="s">
        <v>37</v>
      </c>
      <c r="C66" s="56" t="s">
        <v>9</v>
      </c>
      <c r="D66" s="38" t="s">
        <v>10</v>
      </c>
      <c r="E66" s="39">
        <v>0</v>
      </c>
      <c r="F66" s="39">
        <v>0</v>
      </c>
      <c r="G66" s="39">
        <v>0</v>
      </c>
    </row>
    <row r="67" spans="1:7" ht="38.25" x14ac:dyDescent="0.25">
      <c r="A67" s="40" t="s">
        <v>0</v>
      </c>
      <c r="B67" s="41" t="s">
        <v>0</v>
      </c>
      <c r="C67" s="56"/>
      <c r="D67" s="38" t="s">
        <v>11</v>
      </c>
      <c r="E67" s="39">
        <v>0</v>
      </c>
      <c r="F67" s="39">
        <v>0</v>
      </c>
      <c r="G67" s="39">
        <v>0</v>
      </c>
    </row>
    <row r="68" spans="1:7" ht="25.5" x14ac:dyDescent="0.25">
      <c r="A68" s="40" t="s">
        <v>0</v>
      </c>
      <c r="B68" s="41" t="s">
        <v>0</v>
      </c>
      <c r="C68" s="56"/>
      <c r="D68" s="38" t="s">
        <v>12</v>
      </c>
      <c r="E68" s="39">
        <v>3044769</v>
      </c>
      <c r="F68" s="39">
        <v>3109458</v>
      </c>
      <c r="G68" s="39">
        <v>3171335</v>
      </c>
    </row>
    <row r="69" spans="1:7" ht="25.5" x14ac:dyDescent="0.25">
      <c r="A69" s="40" t="s">
        <v>0</v>
      </c>
      <c r="B69" s="41" t="s">
        <v>0</v>
      </c>
      <c r="C69" s="56"/>
      <c r="D69" s="38" t="s">
        <v>13</v>
      </c>
      <c r="E69" s="39">
        <v>0</v>
      </c>
      <c r="F69" s="39">
        <v>0</v>
      </c>
      <c r="G69" s="39">
        <v>0</v>
      </c>
    </row>
    <row r="70" spans="1:7" x14ac:dyDescent="0.25">
      <c r="A70" s="42" t="s">
        <v>0</v>
      </c>
      <c r="B70" s="8" t="s">
        <v>0</v>
      </c>
      <c r="C70" s="57"/>
      <c r="D70" s="9" t="s">
        <v>14</v>
      </c>
      <c r="E70" s="10">
        <f>SUM(E66:E69)</f>
        <v>3044769</v>
      </c>
      <c r="F70" s="10">
        <f t="shared" si="8"/>
        <v>3109458</v>
      </c>
      <c r="G70" s="10">
        <f>SUM(G66:G69)</f>
        <v>3171335</v>
      </c>
    </row>
    <row r="71" spans="1:7" ht="38.25" x14ac:dyDescent="0.25">
      <c r="A71" s="15" t="s">
        <v>38</v>
      </c>
      <c r="B71" s="7" t="s">
        <v>39</v>
      </c>
      <c r="C71" s="56" t="s">
        <v>9</v>
      </c>
      <c r="D71" s="38" t="s">
        <v>10</v>
      </c>
      <c r="E71" s="39">
        <v>0</v>
      </c>
      <c r="F71" s="39">
        <v>0</v>
      </c>
      <c r="G71" s="39">
        <v>0</v>
      </c>
    </row>
    <row r="72" spans="1:7" ht="38.25" x14ac:dyDescent="0.25">
      <c r="A72" s="40" t="s">
        <v>0</v>
      </c>
      <c r="B72" s="41" t="s">
        <v>0</v>
      </c>
      <c r="C72" s="56"/>
      <c r="D72" s="38" t="s">
        <v>11</v>
      </c>
      <c r="E72" s="39">
        <v>0</v>
      </c>
      <c r="F72" s="39">
        <v>0</v>
      </c>
      <c r="G72" s="39">
        <v>0</v>
      </c>
    </row>
    <row r="73" spans="1:7" ht="25.5" x14ac:dyDescent="0.25">
      <c r="A73" s="40" t="s">
        <v>0</v>
      </c>
      <c r="B73" s="41" t="s">
        <v>0</v>
      </c>
      <c r="C73" s="56"/>
      <c r="D73" s="38" t="s">
        <v>12</v>
      </c>
      <c r="E73" s="39">
        <v>2218832</v>
      </c>
      <c r="F73" s="39">
        <v>2239496</v>
      </c>
      <c r="G73" s="39">
        <v>2259237</v>
      </c>
    </row>
    <row r="74" spans="1:7" ht="25.5" x14ac:dyDescent="0.25">
      <c r="A74" s="40" t="s">
        <v>0</v>
      </c>
      <c r="B74" s="41" t="s">
        <v>0</v>
      </c>
      <c r="C74" s="56"/>
      <c r="D74" s="38" t="s">
        <v>13</v>
      </c>
      <c r="E74" s="39">
        <v>0</v>
      </c>
      <c r="F74" s="39">
        <v>0</v>
      </c>
      <c r="G74" s="39">
        <v>0</v>
      </c>
    </row>
    <row r="75" spans="1:7" x14ac:dyDescent="0.25">
      <c r="A75" s="42" t="s">
        <v>0</v>
      </c>
      <c r="B75" s="8" t="s">
        <v>0</v>
      </c>
      <c r="C75" s="57"/>
      <c r="D75" s="9" t="s">
        <v>14</v>
      </c>
      <c r="E75" s="10">
        <f>SUM(E71:E74)</f>
        <v>2218832</v>
      </c>
      <c r="F75" s="10">
        <f t="shared" si="8"/>
        <v>2239496</v>
      </c>
      <c r="G75" s="10">
        <f>SUM(G71:G74)</f>
        <v>2259237</v>
      </c>
    </row>
    <row r="76" spans="1:7" ht="63.75" x14ac:dyDescent="0.25">
      <c r="A76" s="15" t="s">
        <v>40</v>
      </c>
      <c r="B76" s="11" t="s">
        <v>43</v>
      </c>
      <c r="C76" s="62" t="s">
        <v>9</v>
      </c>
      <c r="D76" s="43" t="s">
        <v>10</v>
      </c>
      <c r="E76" s="44">
        <v>109018.51</v>
      </c>
      <c r="F76" s="44">
        <v>138442.26</v>
      </c>
      <c r="G76" s="44">
        <v>134783.84</v>
      </c>
    </row>
    <row r="77" spans="1:7" ht="38.25" x14ac:dyDescent="0.25">
      <c r="A77" s="45" t="s">
        <v>0</v>
      </c>
      <c r="B77" s="46" t="s">
        <v>0</v>
      </c>
      <c r="C77" s="62"/>
      <c r="D77" s="43" t="s">
        <v>11</v>
      </c>
      <c r="E77" s="44">
        <v>1707956.72</v>
      </c>
      <c r="F77" s="44">
        <v>1592085.96</v>
      </c>
      <c r="G77" s="44">
        <v>1550014.2</v>
      </c>
    </row>
    <row r="78" spans="1:7" ht="25.5" x14ac:dyDescent="0.25">
      <c r="A78" s="45" t="s">
        <v>0</v>
      </c>
      <c r="B78" s="46" t="s">
        <v>0</v>
      </c>
      <c r="C78" s="62"/>
      <c r="D78" s="43" t="s">
        <v>12</v>
      </c>
      <c r="E78" s="44">
        <v>56195.11</v>
      </c>
      <c r="F78" s="44">
        <v>53521.49</v>
      </c>
      <c r="G78" s="44">
        <v>52107.16</v>
      </c>
    </row>
    <row r="79" spans="1:7" ht="25.5" x14ac:dyDescent="0.25">
      <c r="A79" s="45" t="s">
        <v>0</v>
      </c>
      <c r="B79" s="46" t="s">
        <v>0</v>
      </c>
      <c r="C79" s="62"/>
      <c r="D79" s="43" t="s">
        <v>13</v>
      </c>
      <c r="E79" s="44">
        <v>0</v>
      </c>
      <c r="F79" s="44">
        <v>0</v>
      </c>
      <c r="G79" s="44">
        <v>0</v>
      </c>
    </row>
    <row r="80" spans="1:7" x14ac:dyDescent="0.25">
      <c r="A80" s="47" t="s">
        <v>0</v>
      </c>
      <c r="B80" s="12" t="s">
        <v>0</v>
      </c>
      <c r="C80" s="63"/>
      <c r="D80" s="13" t="s">
        <v>14</v>
      </c>
      <c r="E80" s="14">
        <f>SUM(E76:E79)</f>
        <v>1873170.34</v>
      </c>
      <c r="F80" s="14">
        <f t="shared" si="8"/>
        <v>1784049.71</v>
      </c>
      <c r="G80" s="14">
        <f t="shared" si="8"/>
        <v>1736905.2</v>
      </c>
    </row>
    <row r="81" spans="1:7" ht="76.5" x14ac:dyDescent="0.25">
      <c r="A81" s="15" t="s">
        <v>42</v>
      </c>
      <c r="B81" s="11" t="s">
        <v>44</v>
      </c>
      <c r="C81" s="62" t="s">
        <v>9</v>
      </c>
      <c r="D81" s="43" t="s">
        <v>10</v>
      </c>
      <c r="E81" s="44">
        <v>110513</v>
      </c>
      <c r="F81" s="44">
        <v>0</v>
      </c>
      <c r="G81" s="44">
        <v>0</v>
      </c>
    </row>
    <row r="82" spans="1:7" ht="38.25" x14ac:dyDescent="0.25">
      <c r="A82" s="45" t="s">
        <v>0</v>
      </c>
      <c r="B82" s="46" t="s">
        <v>0</v>
      </c>
      <c r="C82" s="62"/>
      <c r="D82" s="43" t="s">
        <v>11</v>
      </c>
      <c r="E82" s="44">
        <v>0</v>
      </c>
      <c r="F82" s="44">
        <v>0</v>
      </c>
      <c r="G82" s="44">
        <v>0</v>
      </c>
    </row>
    <row r="83" spans="1:7" ht="25.5" x14ac:dyDescent="0.25">
      <c r="A83" s="45" t="s">
        <v>0</v>
      </c>
      <c r="B83" s="46" t="s">
        <v>0</v>
      </c>
      <c r="C83" s="62"/>
      <c r="D83" s="43" t="s">
        <v>12</v>
      </c>
      <c r="E83" s="44">
        <v>3417.93</v>
      </c>
      <c r="F83" s="44">
        <v>0</v>
      </c>
      <c r="G83" s="44">
        <v>0</v>
      </c>
    </row>
    <row r="84" spans="1:7" ht="25.5" x14ac:dyDescent="0.25">
      <c r="A84" s="45" t="s">
        <v>0</v>
      </c>
      <c r="B84" s="46" t="s">
        <v>0</v>
      </c>
      <c r="C84" s="62"/>
      <c r="D84" s="43" t="s">
        <v>13</v>
      </c>
      <c r="E84" s="44">
        <v>0</v>
      </c>
      <c r="F84" s="44">
        <v>0</v>
      </c>
      <c r="G84" s="44">
        <v>0</v>
      </c>
    </row>
    <row r="85" spans="1:7" x14ac:dyDescent="0.25">
      <c r="A85" s="47" t="s">
        <v>0</v>
      </c>
      <c r="B85" s="12" t="s">
        <v>0</v>
      </c>
      <c r="C85" s="63"/>
      <c r="D85" s="13" t="s">
        <v>14</v>
      </c>
      <c r="E85" s="14">
        <f>SUM(E81:E84)</f>
        <v>113930.93</v>
      </c>
      <c r="F85" s="14">
        <f t="shared" si="8"/>
        <v>0</v>
      </c>
      <c r="G85" s="14">
        <f t="shared" si="8"/>
        <v>0</v>
      </c>
    </row>
    <row r="86" spans="1:7" ht="38.25" x14ac:dyDescent="0.25">
      <c r="A86" s="37" t="s">
        <v>45</v>
      </c>
      <c r="B86" s="7" t="s">
        <v>46</v>
      </c>
      <c r="C86" s="56" t="s">
        <v>9</v>
      </c>
      <c r="D86" s="38" t="s">
        <v>10</v>
      </c>
      <c r="E86" s="39">
        <f>E91+E96</f>
        <v>0</v>
      </c>
      <c r="F86" s="39">
        <f t="shared" ref="F86:G86" si="9">F91+F96</f>
        <v>0</v>
      </c>
      <c r="G86" s="39">
        <f t="shared" si="9"/>
        <v>0</v>
      </c>
    </row>
    <row r="87" spans="1:7" ht="38.25" x14ac:dyDescent="0.25">
      <c r="A87" s="40" t="s">
        <v>0</v>
      </c>
      <c r="B87" s="41" t="s">
        <v>0</v>
      </c>
      <c r="C87" s="56"/>
      <c r="D87" s="38" t="s">
        <v>11</v>
      </c>
      <c r="E87" s="39">
        <f>E97</f>
        <v>0</v>
      </c>
      <c r="F87" s="39">
        <f t="shared" ref="F87:G87" si="10">F97</f>
        <v>0</v>
      </c>
      <c r="G87" s="39">
        <f t="shared" si="10"/>
        <v>0</v>
      </c>
    </row>
    <row r="88" spans="1:7" ht="30" customHeight="1" x14ac:dyDescent="0.25">
      <c r="A88" s="40" t="s">
        <v>0</v>
      </c>
      <c r="B88" s="41" t="s">
        <v>0</v>
      </c>
      <c r="C88" s="56"/>
      <c r="D88" s="38" t="s">
        <v>12</v>
      </c>
      <c r="E88" s="39">
        <f>E93+E98</f>
        <v>4052224</v>
      </c>
      <c r="F88" s="39">
        <f>F93+F98</f>
        <v>4089550</v>
      </c>
      <c r="G88" s="39">
        <f>G93+G98</f>
        <v>4125185</v>
      </c>
    </row>
    <row r="89" spans="1:7" ht="25.5" x14ac:dyDescent="0.25">
      <c r="A89" s="40" t="s">
        <v>0</v>
      </c>
      <c r="B89" s="41" t="s">
        <v>0</v>
      </c>
      <c r="C89" s="56"/>
      <c r="D89" s="38" t="s">
        <v>13</v>
      </c>
      <c r="E89" s="39">
        <v>0</v>
      </c>
      <c r="F89" s="39">
        <v>0</v>
      </c>
      <c r="G89" s="39">
        <v>0</v>
      </c>
    </row>
    <row r="90" spans="1:7" x14ac:dyDescent="0.25">
      <c r="A90" s="42" t="s">
        <v>0</v>
      </c>
      <c r="B90" s="8" t="s">
        <v>0</v>
      </c>
      <c r="C90" s="57"/>
      <c r="D90" s="9" t="s">
        <v>14</v>
      </c>
      <c r="E90" s="10">
        <f>SUM(E86:E89)</f>
        <v>4052224</v>
      </c>
      <c r="F90" s="10">
        <f>SUM(F86:F89)</f>
        <v>4089550</v>
      </c>
      <c r="G90" s="10">
        <f>SUM(G86:G89)</f>
        <v>4125185</v>
      </c>
    </row>
    <row r="91" spans="1:7" ht="38.25" x14ac:dyDescent="0.25">
      <c r="A91" s="15" t="s">
        <v>47</v>
      </c>
      <c r="B91" s="7" t="s">
        <v>48</v>
      </c>
      <c r="C91" s="56" t="s">
        <v>9</v>
      </c>
      <c r="D91" s="38" t="s">
        <v>10</v>
      </c>
      <c r="E91" s="39">
        <v>0</v>
      </c>
      <c r="F91" s="39">
        <v>0</v>
      </c>
      <c r="G91" s="39">
        <v>0</v>
      </c>
    </row>
    <row r="92" spans="1:7" ht="38.25" x14ac:dyDescent="0.25">
      <c r="A92" s="40" t="s">
        <v>0</v>
      </c>
      <c r="B92" s="41" t="s">
        <v>0</v>
      </c>
      <c r="C92" s="56"/>
      <c r="D92" s="38" t="s">
        <v>11</v>
      </c>
      <c r="E92" s="39">
        <v>0</v>
      </c>
      <c r="F92" s="39">
        <v>0</v>
      </c>
      <c r="G92" s="39">
        <v>0</v>
      </c>
    </row>
    <row r="93" spans="1:7" ht="25.5" x14ac:dyDescent="0.25">
      <c r="A93" s="40" t="s">
        <v>0</v>
      </c>
      <c r="B93" s="41" t="s">
        <v>0</v>
      </c>
      <c r="C93" s="56"/>
      <c r="D93" s="38" t="s">
        <v>12</v>
      </c>
      <c r="E93" s="39">
        <v>4043926</v>
      </c>
      <c r="F93" s="39">
        <v>4081252</v>
      </c>
      <c r="G93" s="39">
        <v>4116887</v>
      </c>
    </row>
    <row r="94" spans="1:7" ht="25.5" x14ac:dyDescent="0.25">
      <c r="A94" s="40" t="s">
        <v>0</v>
      </c>
      <c r="B94" s="41" t="s">
        <v>0</v>
      </c>
      <c r="C94" s="56"/>
      <c r="D94" s="38" t="s">
        <v>13</v>
      </c>
      <c r="E94" s="39">
        <v>0</v>
      </c>
      <c r="F94" s="39">
        <v>0</v>
      </c>
      <c r="G94" s="39">
        <v>0</v>
      </c>
    </row>
    <row r="95" spans="1:7" x14ac:dyDescent="0.25">
      <c r="A95" s="42" t="s">
        <v>0</v>
      </c>
      <c r="B95" s="8" t="s">
        <v>0</v>
      </c>
      <c r="C95" s="57"/>
      <c r="D95" s="9" t="s">
        <v>14</v>
      </c>
      <c r="E95" s="10">
        <f>SUM(E91:E94)</f>
        <v>4043926</v>
      </c>
      <c r="F95" s="10">
        <f>SUM(F91:F94)</f>
        <v>4081252</v>
      </c>
      <c r="G95" s="10">
        <f>SUM(G91:G94)</f>
        <v>4116887</v>
      </c>
    </row>
    <row r="96" spans="1:7" ht="102" x14ac:dyDescent="0.25">
      <c r="A96" s="15" t="s">
        <v>49</v>
      </c>
      <c r="B96" s="7" t="s">
        <v>50</v>
      </c>
      <c r="C96" s="56" t="s">
        <v>9</v>
      </c>
      <c r="D96" s="38" t="s">
        <v>10</v>
      </c>
      <c r="E96" s="39">
        <v>0</v>
      </c>
      <c r="F96" s="39">
        <v>0</v>
      </c>
      <c r="G96" s="39">
        <v>0</v>
      </c>
    </row>
    <row r="97" spans="1:7" ht="38.25" x14ac:dyDescent="0.25">
      <c r="A97" s="40" t="s">
        <v>0</v>
      </c>
      <c r="B97" s="41" t="s">
        <v>0</v>
      </c>
      <c r="C97" s="56"/>
      <c r="D97" s="38" t="s">
        <v>11</v>
      </c>
      <c r="E97" s="39">
        <v>0</v>
      </c>
      <c r="F97" s="39">
        <v>0</v>
      </c>
      <c r="G97" s="39">
        <v>0</v>
      </c>
    </row>
    <row r="98" spans="1:7" ht="25.5" x14ac:dyDescent="0.25">
      <c r="A98" s="40" t="s">
        <v>0</v>
      </c>
      <c r="B98" s="41" t="s">
        <v>0</v>
      </c>
      <c r="C98" s="56"/>
      <c r="D98" s="38" t="s">
        <v>12</v>
      </c>
      <c r="E98" s="39">
        <v>8298</v>
      </c>
      <c r="F98" s="39">
        <v>8298</v>
      </c>
      <c r="G98" s="39">
        <v>8298</v>
      </c>
    </row>
    <row r="99" spans="1:7" ht="25.5" x14ac:dyDescent="0.25">
      <c r="A99" s="40" t="s">
        <v>0</v>
      </c>
      <c r="B99" s="41" t="s">
        <v>0</v>
      </c>
      <c r="C99" s="56"/>
      <c r="D99" s="38" t="s">
        <v>13</v>
      </c>
      <c r="E99" s="39">
        <v>0</v>
      </c>
      <c r="F99" s="39">
        <v>0</v>
      </c>
      <c r="G99" s="39">
        <v>0</v>
      </c>
    </row>
    <row r="100" spans="1:7" x14ac:dyDescent="0.25">
      <c r="A100" s="42" t="s">
        <v>0</v>
      </c>
      <c r="B100" s="8" t="s">
        <v>0</v>
      </c>
      <c r="C100" s="57"/>
      <c r="D100" s="9" t="s">
        <v>14</v>
      </c>
      <c r="E100" s="10">
        <f>SUM(E96:E99)</f>
        <v>8298</v>
      </c>
      <c r="F100" s="10">
        <f>SUM(F96:F99)</f>
        <v>8298</v>
      </c>
      <c r="G100" s="10">
        <f>SUM(G96:G99)</f>
        <v>8298</v>
      </c>
    </row>
    <row r="101" spans="1:7" ht="51" x14ac:dyDescent="0.25">
      <c r="A101" s="15" t="s">
        <v>51</v>
      </c>
      <c r="B101" s="7" t="s">
        <v>52</v>
      </c>
      <c r="C101" s="56" t="s">
        <v>9</v>
      </c>
      <c r="D101" s="38" t="s">
        <v>10</v>
      </c>
      <c r="E101" s="39">
        <f>E106</f>
        <v>0</v>
      </c>
      <c r="F101" s="39">
        <f t="shared" ref="F101:G104" si="11">F106</f>
        <v>0</v>
      </c>
      <c r="G101" s="39">
        <f t="shared" si="11"/>
        <v>0</v>
      </c>
    </row>
    <row r="102" spans="1:7" ht="38.25" x14ac:dyDescent="0.25">
      <c r="A102" s="40" t="s">
        <v>0</v>
      </c>
      <c r="B102" s="41" t="s">
        <v>0</v>
      </c>
      <c r="C102" s="56"/>
      <c r="D102" s="38" t="s">
        <v>11</v>
      </c>
      <c r="E102" s="39">
        <v>0</v>
      </c>
      <c r="F102" s="39">
        <v>0</v>
      </c>
      <c r="G102" s="39">
        <v>0</v>
      </c>
    </row>
    <row r="103" spans="1:7" ht="25.5" x14ac:dyDescent="0.25">
      <c r="A103" s="40" t="s">
        <v>0</v>
      </c>
      <c r="B103" s="41" t="s">
        <v>0</v>
      </c>
      <c r="C103" s="56"/>
      <c r="D103" s="38" t="s">
        <v>12</v>
      </c>
      <c r="E103" s="39">
        <v>15020</v>
      </c>
      <c r="F103" s="39">
        <v>15020</v>
      </c>
      <c r="G103" s="39">
        <v>15020</v>
      </c>
    </row>
    <row r="104" spans="1:7" ht="25.5" x14ac:dyDescent="0.25">
      <c r="A104" s="40" t="s">
        <v>0</v>
      </c>
      <c r="B104" s="41" t="s">
        <v>0</v>
      </c>
      <c r="C104" s="56"/>
      <c r="D104" s="38" t="s">
        <v>13</v>
      </c>
      <c r="E104" s="39">
        <f t="shared" ref="E104" si="12">E109</f>
        <v>0</v>
      </c>
      <c r="F104" s="39">
        <f t="shared" si="11"/>
        <v>0</v>
      </c>
      <c r="G104" s="39">
        <f t="shared" si="11"/>
        <v>0</v>
      </c>
    </row>
    <row r="105" spans="1:7" x14ac:dyDescent="0.25">
      <c r="A105" s="42" t="s">
        <v>0</v>
      </c>
      <c r="B105" s="8" t="s">
        <v>0</v>
      </c>
      <c r="C105" s="57"/>
      <c r="D105" s="9" t="s">
        <v>14</v>
      </c>
      <c r="E105" s="10">
        <f>SUM(E101:E104)</f>
        <v>15020</v>
      </c>
      <c r="F105" s="10">
        <f>SUM(F101:F104)</f>
        <v>15020</v>
      </c>
      <c r="G105" s="10">
        <f>SUM(G101:G104)</f>
        <v>15020</v>
      </c>
    </row>
    <row r="106" spans="1:7" ht="51" x14ac:dyDescent="0.25">
      <c r="A106" s="15" t="s">
        <v>53</v>
      </c>
      <c r="B106" s="7" t="s">
        <v>52</v>
      </c>
      <c r="C106" s="56" t="s">
        <v>9</v>
      </c>
      <c r="D106" s="38" t="s">
        <v>10</v>
      </c>
      <c r="E106" s="39">
        <v>0</v>
      </c>
      <c r="F106" s="39">
        <v>0</v>
      </c>
      <c r="G106" s="39">
        <v>0</v>
      </c>
    </row>
    <row r="107" spans="1:7" ht="38.25" x14ac:dyDescent="0.25">
      <c r="A107" s="40" t="s">
        <v>0</v>
      </c>
      <c r="B107" s="41" t="s">
        <v>0</v>
      </c>
      <c r="C107" s="56"/>
      <c r="D107" s="38" t="s">
        <v>11</v>
      </c>
      <c r="E107" s="39">
        <v>0</v>
      </c>
      <c r="F107" s="39">
        <v>0</v>
      </c>
      <c r="G107" s="39">
        <v>0</v>
      </c>
    </row>
    <row r="108" spans="1:7" ht="25.5" x14ac:dyDescent="0.25">
      <c r="A108" s="40" t="s">
        <v>0</v>
      </c>
      <c r="B108" s="41" t="s">
        <v>0</v>
      </c>
      <c r="C108" s="56"/>
      <c r="D108" s="38" t="s">
        <v>12</v>
      </c>
      <c r="E108" s="39">
        <v>15020</v>
      </c>
      <c r="F108" s="39">
        <v>15020</v>
      </c>
      <c r="G108" s="39">
        <v>15020</v>
      </c>
    </row>
    <row r="109" spans="1:7" ht="25.5" x14ac:dyDescent="0.25">
      <c r="A109" s="40" t="s">
        <v>0</v>
      </c>
      <c r="B109" s="41" t="s">
        <v>0</v>
      </c>
      <c r="C109" s="56"/>
      <c r="D109" s="38" t="s">
        <v>13</v>
      </c>
      <c r="E109" s="39">
        <v>0</v>
      </c>
      <c r="F109" s="39">
        <v>0</v>
      </c>
      <c r="G109" s="39">
        <v>0</v>
      </c>
    </row>
    <row r="110" spans="1:7" x14ac:dyDescent="0.25">
      <c r="A110" s="42" t="s">
        <v>0</v>
      </c>
      <c r="B110" s="8" t="s">
        <v>0</v>
      </c>
      <c r="C110" s="57"/>
      <c r="D110" s="9" t="s">
        <v>14</v>
      </c>
      <c r="E110" s="10">
        <f>SUM(E106:E109)</f>
        <v>15020</v>
      </c>
      <c r="F110" s="10">
        <f>SUM(F106:F109)</f>
        <v>15020</v>
      </c>
      <c r="G110" s="10">
        <f>SUM(G106:G109)</f>
        <v>15020</v>
      </c>
    </row>
    <row r="111" spans="1:7" ht="36.75" customHeight="1" x14ac:dyDescent="0.25">
      <c r="A111" s="15" t="s">
        <v>54</v>
      </c>
      <c r="B111" s="16" t="s">
        <v>55</v>
      </c>
      <c r="C111" s="29"/>
      <c r="D111" s="38" t="s">
        <v>10</v>
      </c>
      <c r="E111" s="39">
        <f>E116</f>
        <v>223200</v>
      </c>
      <c r="F111" s="39">
        <f t="shared" ref="F111:G113" si="13">F116</f>
        <v>223200</v>
      </c>
      <c r="G111" s="39">
        <f t="shared" si="13"/>
        <v>223200</v>
      </c>
    </row>
    <row r="112" spans="1:7" ht="38.25" x14ac:dyDescent="0.25">
      <c r="A112" s="40"/>
      <c r="B112" s="17"/>
      <c r="C112" s="29"/>
      <c r="D112" s="38" t="s">
        <v>11</v>
      </c>
      <c r="E112" s="39">
        <v>0</v>
      </c>
      <c r="F112" s="39">
        <v>0</v>
      </c>
      <c r="G112" s="39">
        <v>0</v>
      </c>
    </row>
    <row r="113" spans="1:7" ht="25.5" x14ac:dyDescent="0.25">
      <c r="A113" s="40"/>
      <c r="B113" s="17"/>
      <c r="C113" s="29"/>
      <c r="D113" s="38" t="s">
        <v>12</v>
      </c>
      <c r="E113" s="39">
        <f>E118</f>
        <v>95658</v>
      </c>
      <c r="F113" s="39">
        <f t="shared" si="13"/>
        <v>95658</v>
      </c>
      <c r="G113" s="39">
        <f t="shared" si="13"/>
        <v>95658</v>
      </c>
    </row>
    <row r="114" spans="1:7" ht="25.5" x14ac:dyDescent="0.25">
      <c r="A114" s="40"/>
      <c r="B114" s="17"/>
      <c r="C114" s="29"/>
      <c r="D114" s="38" t="s">
        <v>13</v>
      </c>
      <c r="E114" s="39">
        <v>0</v>
      </c>
      <c r="F114" s="39">
        <v>0</v>
      </c>
      <c r="G114" s="39">
        <v>0</v>
      </c>
    </row>
    <row r="115" spans="1:7" x14ac:dyDescent="0.25">
      <c r="A115" s="40"/>
      <c r="B115" s="17"/>
      <c r="C115" s="29"/>
      <c r="D115" s="9" t="s">
        <v>14</v>
      </c>
      <c r="E115" s="10">
        <f>SUM(E111:E114)</f>
        <v>318858</v>
      </c>
      <c r="F115" s="10">
        <f>SUM(F111:F114)</f>
        <v>318858</v>
      </c>
      <c r="G115" s="10">
        <f>SUM(G111:G114)</f>
        <v>318858</v>
      </c>
    </row>
    <row r="116" spans="1:7" ht="38.25" x14ac:dyDescent="0.25">
      <c r="A116" s="18" t="s">
        <v>56</v>
      </c>
      <c r="B116" s="19" t="s">
        <v>55</v>
      </c>
      <c r="C116" s="61" t="s">
        <v>9</v>
      </c>
      <c r="D116" s="38" t="s">
        <v>10</v>
      </c>
      <c r="E116" s="39">
        <v>223200</v>
      </c>
      <c r="F116" s="39">
        <v>223200</v>
      </c>
      <c r="G116" s="39">
        <v>223200</v>
      </c>
    </row>
    <row r="117" spans="1:7" ht="38.25" x14ac:dyDescent="0.25">
      <c r="A117" s="48" t="s">
        <v>0</v>
      </c>
      <c r="B117" s="49" t="s">
        <v>0</v>
      </c>
      <c r="C117" s="61"/>
      <c r="D117" s="38" t="s">
        <v>11</v>
      </c>
      <c r="E117" s="39">
        <v>0</v>
      </c>
      <c r="F117" s="39">
        <v>0</v>
      </c>
      <c r="G117" s="39">
        <v>0</v>
      </c>
    </row>
    <row r="118" spans="1:7" ht="25.5" x14ac:dyDescent="0.25">
      <c r="A118" s="48" t="s">
        <v>0</v>
      </c>
      <c r="B118" s="49" t="s">
        <v>0</v>
      </c>
      <c r="C118" s="61"/>
      <c r="D118" s="38" t="s">
        <v>12</v>
      </c>
      <c r="E118" s="39">
        <v>95658</v>
      </c>
      <c r="F118" s="39">
        <v>95658</v>
      </c>
      <c r="G118" s="39">
        <v>95658</v>
      </c>
    </row>
    <row r="119" spans="1:7" ht="25.5" x14ac:dyDescent="0.25">
      <c r="A119" s="48" t="s">
        <v>0</v>
      </c>
      <c r="B119" s="49" t="s">
        <v>0</v>
      </c>
      <c r="C119" s="61"/>
      <c r="D119" s="38" t="s">
        <v>13</v>
      </c>
      <c r="E119" s="39">
        <v>0</v>
      </c>
      <c r="F119" s="39">
        <v>0</v>
      </c>
      <c r="G119" s="39">
        <v>0</v>
      </c>
    </row>
    <row r="120" spans="1:7" x14ac:dyDescent="0.25">
      <c r="A120" s="50" t="s">
        <v>0</v>
      </c>
      <c r="B120" s="20" t="s">
        <v>0</v>
      </c>
      <c r="C120" s="61"/>
      <c r="D120" s="9" t="s">
        <v>14</v>
      </c>
      <c r="E120" s="10">
        <f>SUM(E116:E119)</f>
        <v>318858</v>
      </c>
      <c r="F120" s="10">
        <f>SUM(F116:F119)</f>
        <v>318858</v>
      </c>
      <c r="G120" s="10">
        <f>SUM(G116:G119)</f>
        <v>318858</v>
      </c>
    </row>
    <row r="121" spans="1:7" ht="38.25" x14ac:dyDescent="0.25">
      <c r="A121" s="15" t="s">
        <v>57</v>
      </c>
      <c r="B121" s="7" t="s">
        <v>58</v>
      </c>
      <c r="C121" s="56" t="s">
        <v>9</v>
      </c>
      <c r="D121" s="38" t="s">
        <v>10</v>
      </c>
      <c r="E121" s="39">
        <f>E126+E131+E136+E141+E146+E151+E156</f>
        <v>0</v>
      </c>
      <c r="F121" s="39">
        <f t="shared" ref="F121:G123" si="14">F126+F131+F136+F141+F146+F151+F156</f>
        <v>0</v>
      </c>
      <c r="G121" s="39">
        <f t="shared" si="14"/>
        <v>0</v>
      </c>
    </row>
    <row r="122" spans="1:7" ht="38.25" x14ac:dyDescent="0.25">
      <c r="A122" s="40" t="s">
        <v>0</v>
      </c>
      <c r="B122" s="41" t="s">
        <v>0</v>
      </c>
      <c r="C122" s="56"/>
      <c r="D122" s="38" t="s">
        <v>11</v>
      </c>
      <c r="E122" s="39">
        <v>0</v>
      </c>
      <c r="F122" s="39">
        <v>0</v>
      </c>
      <c r="G122" s="39">
        <v>0</v>
      </c>
    </row>
    <row r="123" spans="1:7" ht="25.5" x14ac:dyDescent="0.25">
      <c r="A123" s="40" t="s">
        <v>0</v>
      </c>
      <c r="B123" s="41" t="s">
        <v>0</v>
      </c>
      <c r="C123" s="56"/>
      <c r="D123" s="38" t="s">
        <v>12</v>
      </c>
      <c r="E123" s="39">
        <f>E128+E133+E138+E143+E148+E153+E158</f>
        <v>609992</v>
      </c>
      <c r="F123" s="39">
        <f t="shared" si="14"/>
        <v>259992</v>
      </c>
      <c r="G123" s="39">
        <f t="shared" si="14"/>
        <v>259992</v>
      </c>
    </row>
    <row r="124" spans="1:7" ht="25.5" x14ac:dyDescent="0.25">
      <c r="A124" s="40" t="s">
        <v>0</v>
      </c>
      <c r="B124" s="41" t="s">
        <v>0</v>
      </c>
      <c r="C124" s="56"/>
      <c r="D124" s="38" t="s">
        <v>13</v>
      </c>
      <c r="E124" s="39">
        <v>0</v>
      </c>
      <c r="F124" s="39">
        <v>0</v>
      </c>
      <c r="G124" s="39">
        <v>0</v>
      </c>
    </row>
    <row r="125" spans="1:7" x14ac:dyDescent="0.25">
      <c r="A125" s="42" t="s">
        <v>0</v>
      </c>
      <c r="B125" s="8" t="s">
        <v>0</v>
      </c>
      <c r="C125" s="57"/>
      <c r="D125" s="9" t="s">
        <v>14</v>
      </c>
      <c r="E125" s="10">
        <f>SUM(E121:E124)</f>
        <v>609992</v>
      </c>
      <c r="F125" s="10">
        <f>SUM(F121:F124)</f>
        <v>259992</v>
      </c>
      <c r="G125" s="10">
        <f>SUM(G121:G124)</f>
        <v>259992</v>
      </c>
    </row>
    <row r="126" spans="1:7" ht="38.25" x14ac:dyDescent="0.25">
      <c r="A126" s="15" t="s">
        <v>59</v>
      </c>
      <c r="B126" s="7" t="s">
        <v>60</v>
      </c>
      <c r="C126" s="56" t="s">
        <v>9</v>
      </c>
      <c r="D126" s="38" t="s">
        <v>10</v>
      </c>
      <c r="E126" s="39">
        <v>0</v>
      </c>
      <c r="F126" s="39">
        <v>0</v>
      </c>
      <c r="G126" s="39">
        <v>0</v>
      </c>
    </row>
    <row r="127" spans="1:7" ht="38.25" x14ac:dyDescent="0.25">
      <c r="A127" s="40" t="s">
        <v>0</v>
      </c>
      <c r="B127" s="41" t="s">
        <v>0</v>
      </c>
      <c r="C127" s="56"/>
      <c r="D127" s="38" t="s">
        <v>11</v>
      </c>
      <c r="E127" s="39">
        <v>0</v>
      </c>
      <c r="F127" s="39">
        <v>0</v>
      </c>
      <c r="G127" s="39">
        <v>0</v>
      </c>
    </row>
    <row r="128" spans="1:7" ht="25.5" x14ac:dyDescent="0.25">
      <c r="A128" s="40" t="s">
        <v>0</v>
      </c>
      <c r="B128" s="41" t="s">
        <v>0</v>
      </c>
      <c r="C128" s="56"/>
      <c r="D128" s="38" t="s">
        <v>12</v>
      </c>
      <c r="E128" s="39">
        <v>5460</v>
      </c>
      <c r="F128" s="39">
        <v>5460</v>
      </c>
      <c r="G128" s="39">
        <v>5460</v>
      </c>
    </row>
    <row r="129" spans="1:7" ht="25.5" x14ac:dyDescent="0.25">
      <c r="A129" s="40" t="s">
        <v>0</v>
      </c>
      <c r="B129" s="41" t="s">
        <v>0</v>
      </c>
      <c r="C129" s="56"/>
      <c r="D129" s="38" t="s">
        <v>13</v>
      </c>
      <c r="E129" s="39">
        <v>0</v>
      </c>
      <c r="F129" s="39">
        <v>0</v>
      </c>
      <c r="G129" s="39">
        <v>0</v>
      </c>
    </row>
    <row r="130" spans="1:7" x14ac:dyDescent="0.25">
      <c r="A130" s="42" t="s">
        <v>0</v>
      </c>
      <c r="B130" s="8" t="s">
        <v>0</v>
      </c>
      <c r="C130" s="57"/>
      <c r="D130" s="9" t="s">
        <v>14</v>
      </c>
      <c r="E130" s="10">
        <f>SUM(E126:E129)</f>
        <v>5460</v>
      </c>
      <c r="F130" s="10">
        <f>SUM(F126:F129)</f>
        <v>5460</v>
      </c>
      <c r="G130" s="10">
        <f>SUM(G126:G129)</f>
        <v>5460</v>
      </c>
    </row>
    <row r="131" spans="1:7" ht="38.25" x14ac:dyDescent="0.25">
      <c r="A131" s="15" t="s">
        <v>61</v>
      </c>
      <c r="B131" s="7" t="s">
        <v>62</v>
      </c>
      <c r="C131" s="56" t="s">
        <v>9</v>
      </c>
      <c r="D131" s="38" t="s">
        <v>10</v>
      </c>
      <c r="E131" s="39">
        <v>0</v>
      </c>
      <c r="F131" s="39">
        <v>0</v>
      </c>
      <c r="G131" s="39">
        <v>0</v>
      </c>
    </row>
    <row r="132" spans="1:7" ht="38.25" x14ac:dyDescent="0.25">
      <c r="A132" s="40"/>
      <c r="B132" s="41" t="s">
        <v>0</v>
      </c>
      <c r="C132" s="56"/>
      <c r="D132" s="38" t="s">
        <v>11</v>
      </c>
      <c r="E132" s="39">
        <v>0</v>
      </c>
      <c r="F132" s="39">
        <v>0</v>
      </c>
      <c r="G132" s="39">
        <v>0</v>
      </c>
    </row>
    <row r="133" spans="1:7" ht="25.5" x14ac:dyDescent="0.25">
      <c r="A133" s="40" t="s">
        <v>0</v>
      </c>
      <c r="B133" s="41" t="s">
        <v>0</v>
      </c>
      <c r="C133" s="56"/>
      <c r="D133" s="38" t="s">
        <v>12</v>
      </c>
      <c r="E133" s="39">
        <v>22482</v>
      </c>
      <c r="F133" s="39">
        <v>22482</v>
      </c>
      <c r="G133" s="39">
        <v>22482</v>
      </c>
    </row>
    <row r="134" spans="1:7" ht="25.5" x14ac:dyDescent="0.25">
      <c r="A134" s="40" t="s">
        <v>0</v>
      </c>
      <c r="B134" s="41" t="s">
        <v>0</v>
      </c>
      <c r="C134" s="56"/>
      <c r="D134" s="38" t="s">
        <v>13</v>
      </c>
      <c r="E134" s="39">
        <v>0</v>
      </c>
      <c r="F134" s="39">
        <v>0</v>
      </c>
      <c r="G134" s="39">
        <v>0</v>
      </c>
    </row>
    <row r="135" spans="1:7" x14ac:dyDescent="0.25">
      <c r="A135" s="42" t="s">
        <v>0</v>
      </c>
      <c r="B135" s="8" t="s">
        <v>0</v>
      </c>
      <c r="C135" s="57"/>
      <c r="D135" s="9" t="s">
        <v>14</v>
      </c>
      <c r="E135" s="10">
        <f t="shared" ref="E135:G165" si="15">SUM(E131:E134)</f>
        <v>22482</v>
      </c>
      <c r="F135" s="10">
        <f t="shared" si="15"/>
        <v>22482</v>
      </c>
      <c r="G135" s="10">
        <f t="shared" si="15"/>
        <v>22482</v>
      </c>
    </row>
    <row r="136" spans="1:7" ht="51" x14ac:dyDescent="0.25">
      <c r="A136" s="15" t="s">
        <v>63</v>
      </c>
      <c r="B136" s="7" t="s">
        <v>64</v>
      </c>
      <c r="C136" s="56" t="s">
        <v>9</v>
      </c>
      <c r="D136" s="38" t="s">
        <v>10</v>
      </c>
      <c r="E136" s="39">
        <v>0</v>
      </c>
      <c r="F136" s="39">
        <v>0</v>
      </c>
      <c r="G136" s="39">
        <v>0</v>
      </c>
    </row>
    <row r="137" spans="1:7" ht="38.25" x14ac:dyDescent="0.25">
      <c r="A137" s="40" t="s">
        <v>0</v>
      </c>
      <c r="B137" s="41" t="s">
        <v>0</v>
      </c>
      <c r="C137" s="56"/>
      <c r="D137" s="38" t="s">
        <v>11</v>
      </c>
      <c r="E137" s="39">
        <v>0</v>
      </c>
      <c r="F137" s="39">
        <v>0</v>
      </c>
      <c r="G137" s="39">
        <v>0</v>
      </c>
    </row>
    <row r="138" spans="1:7" ht="25.5" x14ac:dyDescent="0.25">
      <c r="A138" s="40" t="s">
        <v>0</v>
      </c>
      <c r="B138" s="41" t="s">
        <v>0</v>
      </c>
      <c r="C138" s="56"/>
      <c r="D138" s="38" t="s">
        <v>12</v>
      </c>
      <c r="E138" s="39">
        <v>20000</v>
      </c>
      <c r="F138" s="39">
        <v>20000</v>
      </c>
      <c r="G138" s="39">
        <v>20000</v>
      </c>
    </row>
    <row r="139" spans="1:7" ht="25.5" x14ac:dyDescent="0.25">
      <c r="A139" s="40" t="s">
        <v>0</v>
      </c>
      <c r="B139" s="41" t="s">
        <v>0</v>
      </c>
      <c r="C139" s="56"/>
      <c r="D139" s="38" t="s">
        <v>13</v>
      </c>
      <c r="E139" s="39">
        <v>0</v>
      </c>
      <c r="F139" s="39">
        <v>0</v>
      </c>
      <c r="G139" s="39">
        <v>0</v>
      </c>
    </row>
    <row r="140" spans="1:7" x14ac:dyDescent="0.25">
      <c r="A140" s="42" t="s">
        <v>0</v>
      </c>
      <c r="B140" s="8" t="s">
        <v>0</v>
      </c>
      <c r="C140" s="57"/>
      <c r="D140" s="9" t="s">
        <v>14</v>
      </c>
      <c r="E140" s="10">
        <f t="shared" si="15"/>
        <v>20000</v>
      </c>
      <c r="F140" s="10">
        <f>SUM(F136:F139)</f>
        <v>20000</v>
      </c>
      <c r="G140" s="10">
        <f>SUM(G136:G139)</f>
        <v>20000</v>
      </c>
    </row>
    <row r="141" spans="1:7" ht="45" customHeight="1" x14ac:dyDescent="0.25">
      <c r="A141" s="15" t="s">
        <v>65</v>
      </c>
      <c r="B141" s="7" t="s">
        <v>66</v>
      </c>
      <c r="C141" s="56" t="s">
        <v>9</v>
      </c>
      <c r="D141" s="38" t="s">
        <v>10</v>
      </c>
      <c r="E141" s="39">
        <v>0</v>
      </c>
      <c r="F141" s="39">
        <v>0</v>
      </c>
      <c r="G141" s="39">
        <v>0</v>
      </c>
    </row>
    <row r="142" spans="1:7" ht="38.25" x14ac:dyDescent="0.25">
      <c r="A142" s="40" t="s">
        <v>0</v>
      </c>
      <c r="B142" s="41" t="s">
        <v>0</v>
      </c>
      <c r="C142" s="56"/>
      <c r="D142" s="38" t="s">
        <v>11</v>
      </c>
      <c r="E142" s="39">
        <v>0</v>
      </c>
      <c r="F142" s="39">
        <v>0</v>
      </c>
      <c r="G142" s="39">
        <v>0</v>
      </c>
    </row>
    <row r="143" spans="1:7" ht="25.5" x14ac:dyDescent="0.25">
      <c r="A143" s="40" t="s">
        <v>0</v>
      </c>
      <c r="B143" s="41" t="s">
        <v>0</v>
      </c>
      <c r="C143" s="56"/>
      <c r="D143" s="38" t="s">
        <v>12</v>
      </c>
      <c r="E143" s="39">
        <v>120000</v>
      </c>
      <c r="F143" s="39">
        <v>120000</v>
      </c>
      <c r="G143" s="39">
        <v>120000</v>
      </c>
    </row>
    <row r="144" spans="1:7" ht="25.5" x14ac:dyDescent="0.25">
      <c r="A144" s="40" t="s">
        <v>0</v>
      </c>
      <c r="B144" s="41" t="s">
        <v>0</v>
      </c>
      <c r="C144" s="56"/>
      <c r="D144" s="38" t="s">
        <v>13</v>
      </c>
      <c r="E144" s="39">
        <v>0</v>
      </c>
      <c r="F144" s="39">
        <v>0</v>
      </c>
      <c r="G144" s="39">
        <v>0</v>
      </c>
    </row>
    <row r="145" spans="1:7" x14ac:dyDescent="0.25">
      <c r="A145" s="42" t="s">
        <v>0</v>
      </c>
      <c r="B145" s="8" t="s">
        <v>0</v>
      </c>
      <c r="C145" s="57"/>
      <c r="D145" s="9" t="s">
        <v>14</v>
      </c>
      <c r="E145" s="10">
        <f t="shared" si="15"/>
        <v>120000</v>
      </c>
      <c r="F145" s="10">
        <f>SUM(F141:F144)</f>
        <v>120000</v>
      </c>
      <c r="G145" s="10">
        <f>SUM(G141:G144)</f>
        <v>120000</v>
      </c>
    </row>
    <row r="146" spans="1:7" ht="38.25" x14ac:dyDescent="0.25">
      <c r="A146" s="15" t="s">
        <v>67</v>
      </c>
      <c r="B146" s="7" t="s">
        <v>68</v>
      </c>
      <c r="C146" s="56" t="s">
        <v>9</v>
      </c>
      <c r="D146" s="38" t="s">
        <v>10</v>
      </c>
      <c r="E146" s="39">
        <v>0</v>
      </c>
      <c r="F146" s="39">
        <v>0</v>
      </c>
      <c r="G146" s="39">
        <v>0</v>
      </c>
    </row>
    <row r="147" spans="1:7" ht="38.25" x14ac:dyDescent="0.25">
      <c r="A147" s="40" t="s">
        <v>0</v>
      </c>
      <c r="B147" s="41" t="s">
        <v>0</v>
      </c>
      <c r="C147" s="56"/>
      <c r="D147" s="38" t="s">
        <v>11</v>
      </c>
      <c r="E147" s="39">
        <v>0</v>
      </c>
      <c r="F147" s="39">
        <v>0</v>
      </c>
      <c r="G147" s="39">
        <v>0</v>
      </c>
    </row>
    <row r="148" spans="1:7" ht="25.5" x14ac:dyDescent="0.25">
      <c r="A148" s="40" t="s">
        <v>0</v>
      </c>
      <c r="B148" s="41" t="s">
        <v>0</v>
      </c>
      <c r="C148" s="56"/>
      <c r="D148" s="38" t="s">
        <v>12</v>
      </c>
      <c r="E148" s="39">
        <v>400000</v>
      </c>
      <c r="F148" s="39">
        <v>50000</v>
      </c>
      <c r="G148" s="39">
        <v>50000</v>
      </c>
    </row>
    <row r="149" spans="1:7" ht="25.5" x14ac:dyDescent="0.25">
      <c r="A149" s="40" t="s">
        <v>0</v>
      </c>
      <c r="B149" s="41" t="s">
        <v>0</v>
      </c>
      <c r="C149" s="56"/>
      <c r="D149" s="38" t="s">
        <v>13</v>
      </c>
      <c r="E149" s="39">
        <v>0</v>
      </c>
      <c r="F149" s="39">
        <v>0</v>
      </c>
      <c r="G149" s="39">
        <v>0</v>
      </c>
    </row>
    <row r="150" spans="1:7" x14ac:dyDescent="0.25">
      <c r="A150" s="42" t="s">
        <v>0</v>
      </c>
      <c r="B150" s="8" t="s">
        <v>0</v>
      </c>
      <c r="C150" s="57"/>
      <c r="D150" s="9" t="s">
        <v>14</v>
      </c>
      <c r="E150" s="10">
        <f t="shared" si="15"/>
        <v>400000</v>
      </c>
      <c r="F150" s="10">
        <f>SUM(F146:F149)</f>
        <v>50000</v>
      </c>
      <c r="G150" s="10">
        <f>SUM(G146:G149)</f>
        <v>50000</v>
      </c>
    </row>
    <row r="151" spans="1:7" ht="38.25" x14ac:dyDescent="0.25">
      <c r="A151" s="15" t="s">
        <v>69</v>
      </c>
      <c r="B151" s="7" t="s">
        <v>70</v>
      </c>
      <c r="C151" s="56" t="s">
        <v>9</v>
      </c>
      <c r="D151" s="38" t="s">
        <v>10</v>
      </c>
      <c r="E151" s="39">
        <v>0</v>
      </c>
      <c r="F151" s="39">
        <v>0</v>
      </c>
      <c r="G151" s="39">
        <v>0</v>
      </c>
    </row>
    <row r="152" spans="1:7" ht="38.25" x14ac:dyDescent="0.25">
      <c r="A152" s="40" t="s">
        <v>0</v>
      </c>
      <c r="B152" s="41" t="s">
        <v>0</v>
      </c>
      <c r="C152" s="56"/>
      <c r="D152" s="38" t="s">
        <v>11</v>
      </c>
      <c r="E152" s="39">
        <v>0</v>
      </c>
      <c r="F152" s="39">
        <v>0</v>
      </c>
      <c r="G152" s="39">
        <v>0</v>
      </c>
    </row>
    <row r="153" spans="1:7" ht="25.5" x14ac:dyDescent="0.25">
      <c r="A153" s="40" t="s">
        <v>0</v>
      </c>
      <c r="B153" s="41" t="s">
        <v>0</v>
      </c>
      <c r="C153" s="56"/>
      <c r="D153" s="38" t="s">
        <v>12</v>
      </c>
      <c r="E153" s="39">
        <v>22050</v>
      </c>
      <c r="F153" s="39">
        <v>22050</v>
      </c>
      <c r="G153" s="39">
        <v>22050</v>
      </c>
    </row>
    <row r="154" spans="1:7" ht="25.5" x14ac:dyDescent="0.25">
      <c r="A154" s="40" t="s">
        <v>0</v>
      </c>
      <c r="B154" s="41" t="s">
        <v>0</v>
      </c>
      <c r="C154" s="56"/>
      <c r="D154" s="38" t="s">
        <v>13</v>
      </c>
      <c r="E154" s="39">
        <v>0</v>
      </c>
      <c r="F154" s="39">
        <v>0</v>
      </c>
      <c r="G154" s="39">
        <v>0</v>
      </c>
    </row>
    <row r="155" spans="1:7" x14ac:dyDescent="0.25">
      <c r="A155" s="42" t="s">
        <v>0</v>
      </c>
      <c r="B155" s="8" t="s">
        <v>0</v>
      </c>
      <c r="C155" s="57"/>
      <c r="D155" s="9" t="s">
        <v>14</v>
      </c>
      <c r="E155" s="10">
        <f t="shared" si="15"/>
        <v>22050</v>
      </c>
      <c r="F155" s="10">
        <f>SUM(F151:F154)</f>
        <v>22050</v>
      </c>
      <c r="G155" s="10">
        <f>SUM(G151:G154)</f>
        <v>22050</v>
      </c>
    </row>
    <row r="156" spans="1:7" ht="38.25" x14ac:dyDescent="0.25">
      <c r="A156" s="21" t="s">
        <v>71</v>
      </c>
      <c r="B156" s="22" t="s">
        <v>72</v>
      </c>
      <c r="C156" s="58" t="s">
        <v>9</v>
      </c>
      <c r="D156" s="51" t="s">
        <v>10</v>
      </c>
      <c r="E156" s="52">
        <v>0</v>
      </c>
      <c r="F156" s="52">
        <v>0</v>
      </c>
      <c r="G156" s="52">
        <v>0</v>
      </c>
    </row>
    <row r="157" spans="1:7" ht="38.25" x14ac:dyDescent="0.25">
      <c r="A157" s="53" t="s">
        <v>0</v>
      </c>
      <c r="B157" s="54" t="s">
        <v>0</v>
      </c>
      <c r="C157" s="59"/>
      <c r="D157" s="51" t="s">
        <v>11</v>
      </c>
      <c r="E157" s="52">
        <v>0</v>
      </c>
      <c r="F157" s="52">
        <v>0</v>
      </c>
      <c r="G157" s="52">
        <v>0</v>
      </c>
    </row>
    <row r="158" spans="1:7" ht="25.5" x14ac:dyDescent="0.25">
      <c r="A158" s="53" t="s">
        <v>0</v>
      </c>
      <c r="B158" s="54" t="s">
        <v>0</v>
      </c>
      <c r="C158" s="59"/>
      <c r="D158" s="51" t="s">
        <v>12</v>
      </c>
      <c r="E158" s="52">
        <v>20000</v>
      </c>
      <c r="F158" s="52">
        <v>20000</v>
      </c>
      <c r="G158" s="52">
        <v>20000</v>
      </c>
    </row>
    <row r="159" spans="1:7" ht="25.5" x14ac:dyDescent="0.25">
      <c r="A159" s="53" t="s">
        <v>0</v>
      </c>
      <c r="B159" s="54" t="s">
        <v>0</v>
      </c>
      <c r="C159" s="59"/>
      <c r="D159" s="51" t="s">
        <v>13</v>
      </c>
      <c r="E159" s="52">
        <v>0</v>
      </c>
      <c r="F159" s="52">
        <v>0</v>
      </c>
      <c r="G159" s="52">
        <v>0</v>
      </c>
    </row>
    <row r="160" spans="1:7" x14ac:dyDescent="0.25">
      <c r="A160" s="55" t="s">
        <v>0</v>
      </c>
      <c r="B160" s="23" t="s">
        <v>0</v>
      </c>
      <c r="C160" s="60"/>
      <c r="D160" s="9" t="s">
        <v>14</v>
      </c>
      <c r="E160" s="10">
        <f t="shared" si="15"/>
        <v>20000</v>
      </c>
      <c r="F160" s="10">
        <f>SUM(F156:F159)</f>
        <v>20000</v>
      </c>
      <c r="G160" s="10">
        <f>SUM(G156:G159)</f>
        <v>20000</v>
      </c>
    </row>
    <row r="161" spans="1:7" ht="89.25" x14ac:dyDescent="0.25">
      <c r="A161" s="21" t="s">
        <v>73</v>
      </c>
      <c r="B161" s="22" t="s">
        <v>100</v>
      </c>
      <c r="C161" s="58" t="s">
        <v>9</v>
      </c>
      <c r="D161" s="51" t="s">
        <v>10</v>
      </c>
      <c r="E161" s="52"/>
      <c r="F161" s="52">
        <v>0</v>
      </c>
      <c r="G161" s="52">
        <v>0</v>
      </c>
    </row>
    <row r="162" spans="1:7" ht="38.25" x14ac:dyDescent="0.25">
      <c r="A162" s="53" t="s">
        <v>0</v>
      </c>
      <c r="B162" s="54" t="s">
        <v>0</v>
      </c>
      <c r="C162" s="59"/>
      <c r="D162" s="51" t="s">
        <v>11</v>
      </c>
      <c r="E162" s="52">
        <v>463940.6</v>
      </c>
      <c r="F162" s="52">
        <v>463940.6</v>
      </c>
      <c r="G162" s="52">
        <v>562112.35</v>
      </c>
    </row>
    <row r="163" spans="1:7" ht="25.5" x14ac:dyDescent="0.25">
      <c r="A163" s="53" t="s">
        <v>0</v>
      </c>
      <c r="B163" s="54" t="s">
        <v>0</v>
      </c>
      <c r="C163" s="59"/>
      <c r="D163" s="51" t="s">
        <v>12</v>
      </c>
      <c r="E163" s="52"/>
      <c r="F163" s="52">
        <v>0</v>
      </c>
      <c r="G163" s="52">
        <v>0</v>
      </c>
    </row>
    <row r="164" spans="1:7" ht="25.5" x14ac:dyDescent="0.25">
      <c r="A164" s="53" t="s">
        <v>0</v>
      </c>
      <c r="B164" s="54" t="s">
        <v>0</v>
      </c>
      <c r="C164" s="59"/>
      <c r="D164" s="51" t="s">
        <v>13</v>
      </c>
      <c r="E164" s="52">
        <v>0</v>
      </c>
      <c r="F164" s="52">
        <v>0</v>
      </c>
      <c r="G164" s="52">
        <v>0</v>
      </c>
    </row>
    <row r="165" spans="1:7" x14ac:dyDescent="0.25">
      <c r="A165" s="55" t="s">
        <v>0</v>
      </c>
      <c r="B165" s="23" t="s">
        <v>0</v>
      </c>
      <c r="C165" s="60"/>
      <c r="D165" s="9" t="s">
        <v>14</v>
      </c>
      <c r="E165" s="10">
        <f t="shared" si="15"/>
        <v>463940.6</v>
      </c>
      <c r="F165" s="10">
        <f>SUM(F161:F164)</f>
        <v>463940.6</v>
      </c>
      <c r="G165" s="10">
        <f>SUM(G161:G164)</f>
        <v>562112.35</v>
      </c>
    </row>
  </sheetData>
  <mergeCells count="38">
    <mergeCell ref="D2:G2"/>
    <mergeCell ref="A3:G3"/>
    <mergeCell ref="A4:A5"/>
    <mergeCell ref="B4:B5"/>
    <mergeCell ref="C4:C5"/>
    <mergeCell ref="D4:D5"/>
    <mergeCell ref="E4:G4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76:C80"/>
    <mergeCell ref="C81:C85"/>
    <mergeCell ref="C86:C90"/>
    <mergeCell ref="C56:C60"/>
    <mergeCell ref="C61:C65"/>
    <mergeCell ref="C66:C70"/>
    <mergeCell ref="C71:C75"/>
    <mergeCell ref="C91:C95"/>
    <mergeCell ref="C96:C100"/>
    <mergeCell ref="C101:C105"/>
    <mergeCell ref="C106:C110"/>
    <mergeCell ref="C116:C120"/>
    <mergeCell ref="C146:C150"/>
    <mergeCell ref="C151:C155"/>
    <mergeCell ref="C156:C160"/>
    <mergeCell ref="C161:C165"/>
    <mergeCell ref="C121:C125"/>
    <mergeCell ref="C126:C130"/>
    <mergeCell ref="C131:C135"/>
    <mergeCell ref="C136:C140"/>
    <mergeCell ref="C141:C145"/>
  </mergeCells>
  <pageMargins left="0.11811023622047245" right="0.11811023622047245" top="0.15748031496062992" bottom="0.15748031496062992" header="0" footer="0"/>
  <pageSetup paperSize="9" scale="90" firstPageNumber="42949672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74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26"/>
    </row>
    <row r="3" spans="1:15" ht="51" customHeight="1" x14ac:dyDescent="0.25">
      <c r="A3" s="24"/>
      <c r="B3" s="25" t="s">
        <v>75</v>
      </c>
      <c r="C3" s="74" t="s">
        <v>76</v>
      </c>
      <c r="D3" s="74"/>
      <c r="E3" s="74"/>
      <c r="F3" s="74"/>
      <c r="G3" s="74" t="s">
        <v>77</v>
      </c>
      <c r="H3" s="74"/>
      <c r="I3" s="74"/>
      <c r="J3" s="74"/>
      <c r="K3" s="74"/>
      <c r="L3" s="74"/>
      <c r="M3" s="74"/>
      <c r="N3" s="74"/>
    </row>
    <row r="4" spans="1:15" ht="229.5" x14ac:dyDescent="0.25">
      <c r="A4" s="24"/>
      <c r="B4" s="25"/>
      <c r="C4" s="25" t="s">
        <v>78</v>
      </c>
      <c r="D4" s="25" t="s">
        <v>79</v>
      </c>
      <c r="E4" s="25" t="s">
        <v>80</v>
      </c>
      <c r="F4" s="25" t="s">
        <v>81</v>
      </c>
      <c r="G4" s="25" t="s">
        <v>78</v>
      </c>
      <c r="H4" s="25" t="s">
        <v>82</v>
      </c>
      <c r="I4" s="25" t="s">
        <v>83</v>
      </c>
      <c r="J4" s="25" t="s">
        <v>84</v>
      </c>
      <c r="K4" s="25" t="s">
        <v>85</v>
      </c>
      <c r="L4" s="74" t="s">
        <v>86</v>
      </c>
      <c r="M4" s="74"/>
      <c r="N4" s="25" t="s">
        <v>87</v>
      </c>
    </row>
    <row r="5" spans="1:15" ht="303" customHeight="1" x14ac:dyDescent="0.25">
      <c r="A5" s="24"/>
      <c r="B5" s="74"/>
      <c r="C5" s="74" t="s">
        <v>88</v>
      </c>
      <c r="D5" s="74" t="s">
        <v>55</v>
      </c>
      <c r="E5" s="74" t="s">
        <v>89</v>
      </c>
      <c r="F5" s="74"/>
      <c r="G5" s="74"/>
      <c r="H5" s="74" t="s">
        <v>28</v>
      </c>
      <c r="I5" s="74" t="s">
        <v>90</v>
      </c>
      <c r="J5" s="74">
        <v>168</v>
      </c>
      <c r="K5" s="74" t="s">
        <v>91</v>
      </c>
      <c r="L5" s="73" t="s">
        <v>92</v>
      </c>
      <c r="M5" s="73"/>
      <c r="N5" t="s">
        <v>93</v>
      </c>
    </row>
    <row r="6" spans="1:15" x14ac:dyDescent="0.25">
      <c r="A6" s="24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73"/>
    </row>
    <row r="7" spans="1:15" ht="127.5" x14ac:dyDescent="0.25">
      <c r="A7" s="24"/>
      <c r="B7" s="25"/>
      <c r="C7" s="25"/>
      <c r="D7" s="25" t="s">
        <v>94</v>
      </c>
      <c r="E7" s="25" t="s">
        <v>89</v>
      </c>
      <c r="F7" s="25"/>
      <c r="G7" s="25"/>
      <c r="H7" s="25"/>
      <c r="I7" s="25"/>
      <c r="J7" s="25"/>
      <c r="K7" s="25"/>
      <c r="L7" s="73"/>
      <c r="M7" s="73"/>
    </row>
    <row r="8" spans="1:15" ht="89.25" x14ac:dyDescent="0.25">
      <c r="A8" s="24"/>
      <c r="B8" s="25"/>
      <c r="C8" s="25"/>
      <c r="D8" s="25" t="s">
        <v>41</v>
      </c>
      <c r="E8" s="25" t="s">
        <v>89</v>
      </c>
      <c r="F8" s="25"/>
      <c r="G8" s="25"/>
      <c r="H8" s="25"/>
      <c r="I8" s="25"/>
      <c r="J8" s="25"/>
      <c r="K8" s="25"/>
      <c r="L8" s="73"/>
      <c r="M8" s="73"/>
    </row>
    <row r="9" spans="1:15" ht="89.25" x14ac:dyDescent="0.25">
      <c r="A9" s="24"/>
      <c r="B9" s="25"/>
      <c r="C9" s="25"/>
      <c r="D9" s="25" t="s">
        <v>95</v>
      </c>
      <c r="E9" s="25" t="s">
        <v>89</v>
      </c>
      <c r="F9" s="25"/>
      <c r="G9" s="25"/>
      <c r="H9" s="25"/>
      <c r="I9" s="25"/>
      <c r="J9" s="25"/>
      <c r="K9" s="25"/>
      <c r="L9" s="73"/>
      <c r="M9" s="73"/>
    </row>
    <row r="10" spans="1:15" x14ac:dyDescent="0.25">
      <c r="A10" s="24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72">
        <v>11</v>
      </c>
      <c r="M10" s="72"/>
      <c r="N10" s="25">
        <v>12</v>
      </c>
      <c r="O10" s="25"/>
    </row>
    <row r="11" spans="1:15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72"/>
      <c r="M11" s="72"/>
    </row>
    <row r="12" spans="1:15" x14ac:dyDescent="0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71"/>
      <c r="M12" s="72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2023-11-28T13:50:39Z</dcterms:created>
  <dcterms:modified xsi:type="dcterms:W3CDTF">2023-11-28T13:50:59Z</dcterms:modified>
</cp:coreProperties>
</file>