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13_ncr:40009_{BB3393C4-3AA3-45F1-9251-7303563D4408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бюджета'!$8:$9</definedName>
    <definedName name="_xlnm.Print_Area" localSheetId="0">'без учета счетов бюджета'!$A$1:$G$66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G24" i="1"/>
  <c r="G23" i="1" s="1"/>
  <c r="G22" i="1" s="1"/>
  <c r="G21" i="1" s="1"/>
  <c r="G44" i="1"/>
  <c r="G43" i="1" s="1"/>
  <c r="G53" i="1"/>
  <c r="G52" i="1" s="1"/>
  <c r="G29" i="1"/>
  <c r="G28" i="1" s="1"/>
  <c r="G32" i="1"/>
  <c r="G31" i="1" s="1"/>
  <c r="G47" i="1"/>
  <c r="G46" i="1" s="1"/>
  <c r="G58" i="1"/>
  <c r="G57" i="1" s="1"/>
  <c r="G50" i="1"/>
  <c r="G49" i="1" s="1"/>
  <c r="G39" i="1"/>
  <c r="G19" i="1"/>
  <c r="G18" i="1" s="1"/>
  <c r="G17" i="1" s="1"/>
  <c r="G16" i="1" s="1"/>
  <c r="G14" i="1"/>
  <c r="G13" i="1" s="1"/>
  <c r="G12" i="1" s="1"/>
  <c r="G11" i="1" s="1"/>
  <c r="G27" i="1" l="1"/>
  <c r="G26" i="1" s="1"/>
  <c r="G56" i="1"/>
  <c r="G55" i="1" s="1"/>
  <c r="G38" i="1"/>
  <c r="G37" i="1" s="1"/>
  <c r="G36" i="1" s="1"/>
  <c r="G60" i="1" l="1"/>
</calcChain>
</file>

<file path=xl/sharedStrings.xml><?xml version="1.0" encoding="utf-8"?>
<sst xmlns="http://schemas.openxmlformats.org/spreadsheetml/2006/main" count="210" uniqueCount="74">
  <si>
    <t>Наименование показателя</t>
  </si>
  <si>
    <t xml:space="preserve">      ОБЩЕГОСУДАРСТВЕННЫЕ ВОПРОСЫ</t>
  </si>
  <si>
    <t xml:space="preserve">      НАЦИОНАЛЬНАЯ ОБОРОНА</t>
  </si>
  <si>
    <t>540</t>
  </si>
  <si>
    <t xml:space="preserve">      ЖИЛИЩНО-КОММУНАЛЬНОЕ ХОЗЯЙСТВО</t>
  </si>
  <si>
    <t xml:space="preserve">        Культура</t>
  </si>
  <si>
    <t>ВСЕГО РАСХОДОВ:</t>
  </si>
  <si>
    <t>Пр</t>
  </si>
  <si>
    <t>ЦСР</t>
  </si>
  <si>
    <t>ВР</t>
  </si>
  <si>
    <t>01</t>
  </si>
  <si>
    <t>13</t>
  </si>
  <si>
    <t>02</t>
  </si>
  <si>
    <t>03</t>
  </si>
  <si>
    <t>05</t>
  </si>
  <si>
    <t>08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</si>
  <si>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</si>
  <si>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</si>
  <si>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</si>
  <si>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</si>
  <si>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</si>
  <si>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</si>
  <si>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</si>
  <si>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Межбюджетные трансферты</t>
  </si>
  <si>
    <t>500</t>
  </si>
  <si>
    <t xml:space="preserve"> </t>
  </si>
  <si>
    <t xml:space="preserve">      КУЛЬТУРА, КИНЕМАТОГРАФИЯ</t>
  </si>
  <si>
    <t>администрация Жирятинского района</t>
  </si>
  <si>
    <t>Приложение №2</t>
  </si>
  <si>
    <t>Рз</t>
  </si>
  <si>
    <t>Иные межбюджетные трансферты</t>
  </si>
  <si>
    <t>Уплата налогов, сборов и иных платежей</t>
  </si>
  <si>
    <t>Кассовое исполнение, рублей</t>
  </si>
  <si>
    <t>Дорожное хозяйство (дорожные фонды)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</si>
  <si>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</si>
  <si>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 обеспечения государственных (муниципальных) нужд</t>
  </si>
  <si>
    <t>04</t>
  </si>
  <si>
    <t>09</t>
  </si>
  <si>
    <t>25018S6170</t>
  </si>
  <si>
    <t>к решению Жирятинского сельского Совета народных депутатов</t>
  </si>
  <si>
    <t>НАЦИОНАЛЬНАЯ ЭКОНОМИКА</t>
  </si>
  <si>
    <t xml:space="preserve">          Реализация переданных полномочий по решению отдельных вопросов местного значения 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</si>
  <si>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  НАЦИОНАЛЬНАЯ БЕЗОПАСНОСТЬ И ПРАВООХРАНИТЕЛЬНАЯ ДЕЯТЕЛЬНОСТЬ</t>
  </si>
  <si>
    <t>10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</si>
  <si>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</si>
  <si>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</si>
  <si>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 xml:space="preserve"> 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</si>
  <si>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</si>
  <si>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</si>
  <si>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Благоустройство</t>
  </si>
  <si>
    <t>Развитие и совершенствование сети автомобильных дорог местного значения</t>
  </si>
  <si>
    <t xml:space="preserve">Обеспечение сохранности автомобильных дорог местного значения и условий безопасности движения по ним 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</si>
  <si>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</si>
  <si>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</si>
  <si>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</si>
  <si>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программ формирования современной городской среды</t>
  </si>
  <si>
    <t xml:space="preserve"> "Об исполнении бюджета Жирятинского сельского поселения Жирятинского муниципального района Брянской области за 2022 год"</t>
  </si>
  <si>
    <t>Расходы бюджета Жирятинского сельского поселения Жирятинского муниципального района Брянской области за 2022 год по ведомственной структуре расходов бюджета Жирятинского сельского поселения Жирятинского муниципального района Брянской области</t>
  </si>
  <si>
    <t>2541881600</t>
  </si>
  <si>
    <t>830</t>
  </si>
  <si>
    <t>Членские взносы некоммерческим организациям</t>
  </si>
  <si>
    <t>2542981410</t>
  </si>
  <si>
    <t>2541151180</t>
  </si>
  <si>
    <t>2541681140</t>
  </si>
  <si>
    <t>2541981690</t>
  </si>
  <si>
    <t>2542081700</t>
  </si>
  <si>
    <t>2542181710</t>
  </si>
  <si>
    <t>2542281730</t>
  </si>
  <si>
    <t>261F255550</t>
  </si>
  <si>
    <t>2542584260</t>
  </si>
  <si>
    <t>Исполнение судебных актов</t>
  </si>
  <si>
    <t>Организация и обеспечение освещения улиц</t>
  </si>
  <si>
    <t>ГРБС</t>
  </si>
  <si>
    <t>от  29  мая   2023 года № 4-89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</si>
</sst>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1.95"/>
      <name val="Times New Roman"/>
      <family val="1"/>
      <charset val="204"/>
    </font>
    <font>
      <sz val="11.95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2" borderId="0"/>
    <xf numFmtId="0" fontId="10" fillId="0" borderId="11">
      <alignment vertical="top" wrapText="1"/>
    </xf>
    <xf numFmtId="0" fontId="10" fillId="0" borderId="11">
      <alignment vertical="top" wrapText="1"/>
    </xf>
    <xf numFmtId="0" fontId="11" fillId="0" borderId="11">
      <alignment vertical="top" wrapText="1"/>
    </xf>
    <xf numFmtId="4" fontId="10" fillId="3" borderId="11">
      <alignment horizontal="right" vertical="top" shrinkToFit="1"/>
    </xf>
    <xf numFmtId="9" fontId="1" fillId="0" borderId="0" applyFont="0" applyFill="0" applyBorder="0" applyAlignment="0" applyProtection="0"/>
  </cellStyleXfs>
  <cellXfs count="69">
    <xf numFmtId="0" fontId="0" fillId="2" borderId="0" xfId="0"/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/>
    <xf numFmtId="0" fontId="4" fillId="2" borderId="0" xfId="0" applyFont="1"/>
    <xf numFmtId="0" fontId="5" fillId="2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wrapText="1" shrinkToFi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0" xfId="0" applyFont="1" applyFill="1"/>
    <xf numFmtId="0" fontId="0" fillId="2" borderId="0" xfId="0" applyFont="1"/>
    <xf numFmtId="49" fontId="9" fillId="2" borderId="2" xfId="0" applyNumberFormat="1" applyFont="1" applyFill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6" fillId="0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49" fontId="9" fillId="0" borderId="6" xfId="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7" fillId="0" borderId="3" xfId="5" applyNumberFormat="1" applyFont="1" applyFill="1" applyBorder="1" applyAlignment="1">
      <alignment horizontal="center" vertical="center" wrapText="1"/>
    </xf>
    <xf numFmtId="49" fontId="3" fillId="0" borderId="3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9" fillId="4" borderId="4" xfId="0" applyNumberFormat="1" applyFont="1" applyFill="1" applyBorder="1" applyAlignment="1">
      <alignment horizontal="right" vertical="center" shrinkToFit="1"/>
    </xf>
    <xf numFmtId="0" fontId="7" fillId="0" borderId="8" xfId="5" applyNumberFormat="1" applyFont="1" applyFill="1" applyBorder="1" applyAlignment="1">
      <alignment horizontal="center" vertical="center" wrapText="1"/>
    </xf>
    <xf numFmtId="49" fontId="3" fillId="0" borderId="8" xfId="5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Border="1" applyAlignment="1">
      <alignment horizontal="center" vertical="center" wrapText="1" shrinkToFi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3" fillId="0" borderId="11" xfId="3" applyNumberFormat="1" applyFont="1" applyAlignment="1" applyProtection="1">
      <alignment horizontal="center" vertical="center" shrinkToFit="1"/>
    </xf>
    <xf numFmtId="0" fontId="3" fillId="0" borderId="8" xfId="5" applyNumberFormat="1" applyFont="1" applyFill="1" applyBorder="1" applyAlignment="1">
      <alignment horizontal="center" vertical="center" wrapText="1"/>
    </xf>
    <xf numFmtId="0" fontId="3" fillId="0" borderId="12" xfId="1" applyNumberFormat="1" applyFont="1" applyBorder="1" applyProtection="1">
      <alignment vertical="top" wrapText="1"/>
    </xf>
    <xf numFmtId="4" fontId="9" fillId="4" borderId="11" xfId="4" applyNumberFormat="1" applyFont="1" applyFill="1" applyProtection="1">
      <alignment horizontal="right" vertical="top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 shrinkToFi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 shrinkToFit="1"/>
    </xf>
    <xf numFmtId="0" fontId="2" fillId="2" borderId="0" xfId="0" applyFont="1" applyFill="1" applyAlignment="1">
      <alignment horizontal="left" wrapText="1"/>
    </xf>
  </cellXfs>
  <cellStyles count="6">
    <cellStyle name="xl32" xfId="1"/>
    <cellStyle name="xl33" xfId="2"/>
    <cellStyle name="xl34" xfId="3"/>
    <cellStyle name="xl36" xfId="4"/>
    <cellStyle name="Обычный" xfId="0" builtinId="0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66"/>
  <sheetViews>
    <sheetView showGridLines="0" tabSelected="1" view="pageBreakPreview" zoomScale="110" zoomScaleNormal="100" zoomScaleSheetLayoutView="110" workbookViewId="0">
      <selection activeCell="G16" sqref="G16"/>
    </sheetView>
  </sheetViews>
  <sheetFormatPr defaultRowHeight="12.75" outlineLevelRow="4" x14ac:dyDescent="0.2"/>
  <cols>
    <col min="1" max="1" width="56.140625" style="18" customWidth="1"/>
    <col min="2" max="2" width="8.140625" style="18" customWidth="1"/>
    <col min="3" max="3" width="6.28515625" style="18" customWidth="1"/>
    <col min="4" max="4" width="6" style="18" customWidth="1"/>
    <col min="5" max="5" width="14.42578125" style="18" customWidth="1"/>
    <col min="6" max="6" width="7.5703125" style="18" customWidth="1"/>
    <col min="7" max="7" width="19" style="18" customWidth="1"/>
    <col min="8" max="10" width="11.140625" style="18" customWidth="1"/>
    <col min="11" max="11" width="13.5703125" style="18" customWidth="1"/>
    <col min="12" max="12" width="14.7109375" style="18" customWidth="1"/>
    <col min="13" max="13" width="17.85546875" style="18" customWidth="1"/>
    <col min="14" max="14" width="11.7109375" style="18" customWidth="1"/>
    <col min="15" max="15" width="0.140625" style="18" customWidth="1"/>
    <col min="16" max="16" width="14.7109375" style="18" customWidth="1"/>
    <col min="17" max="20" width="11.7109375" style="18" customWidth="1"/>
    <col min="21" max="16384" width="9.140625" style="18"/>
  </cols>
  <sheetData>
    <row r="1" spans="1:7" x14ac:dyDescent="0.2">
      <c r="A1" s="51"/>
      <c r="B1" s="52"/>
      <c r="C1" s="52"/>
      <c r="D1" s="42"/>
      <c r="E1" s="66" t="s">
        <v>28</v>
      </c>
      <c r="F1" s="66"/>
      <c r="G1" s="66"/>
    </row>
    <row r="2" spans="1:7" ht="18" customHeight="1" x14ac:dyDescent="0.2">
      <c r="A2" s="9"/>
      <c r="B2" s="68" t="s">
        <v>39</v>
      </c>
      <c r="C2" s="68"/>
      <c r="D2" s="68"/>
      <c r="E2" s="68"/>
      <c r="F2" s="68"/>
      <c r="G2" s="68"/>
    </row>
    <row r="3" spans="1:7" ht="31.5" customHeight="1" x14ac:dyDescent="0.2">
      <c r="A3" s="10"/>
      <c r="B3" s="67" t="s">
        <v>56</v>
      </c>
      <c r="C3" s="67"/>
      <c r="D3" s="67"/>
      <c r="E3" s="67"/>
      <c r="F3" s="67"/>
      <c r="G3" s="67"/>
    </row>
    <row r="4" spans="1:7" ht="15.75" customHeight="1" x14ac:dyDescent="0.25">
      <c r="A4" s="12"/>
      <c r="B4" s="68" t="s">
        <v>73</v>
      </c>
      <c r="C4" s="68"/>
      <c r="D4" s="68"/>
      <c r="E4" s="68"/>
      <c r="F4" s="68"/>
      <c r="G4" s="68"/>
    </row>
    <row r="5" spans="1:7" ht="15.75" customHeight="1" x14ac:dyDescent="0.25">
      <c r="A5" s="11"/>
      <c r="B5" s="11"/>
      <c r="C5" s="11"/>
      <c r="D5" s="11"/>
      <c r="E5" s="11"/>
      <c r="F5" s="11"/>
      <c r="G5" s="13"/>
    </row>
    <row r="6" spans="1:7" ht="51" customHeight="1" x14ac:dyDescent="0.25">
      <c r="A6" s="65" t="s">
        <v>57</v>
      </c>
      <c r="B6" s="65"/>
      <c r="C6" s="65"/>
      <c r="D6" s="65"/>
      <c r="E6" s="65"/>
      <c r="F6" s="65"/>
      <c r="G6" s="65"/>
    </row>
    <row r="7" spans="1:7" ht="14.25" customHeight="1" x14ac:dyDescent="0.25">
      <c r="A7" s="65"/>
      <c r="B7" s="65"/>
      <c r="C7" s="65"/>
      <c r="D7" s="65"/>
      <c r="E7" s="65"/>
      <c r="F7" s="65"/>
      <c r="G7" s="65"/>
    </row>
    <row r="8" spans="1:7" ht="12.75" customHeight="1" x14ac:dyDescent="0.2">
      <c r="A8" s="60" t="s">
        <v>0</v>
      </c>
      <c r="B8" s="7"/>
      <c r="C8" s="60" t="s">
        <v>29</v>
      </c>
      <c r="D8" s="60" t="s">
        <v>7</v>
      </c>
      <c r="E8" s="60" t="s">
        <v>8</v>
      </c>
      <c r="F8" s="60" t="s">
        <v>9</v>
      </c>
      <c r="G8" s="60" t="s">
        <v>32</v>
      </c>
    </row>
    <row r="9" spans="1:7" ht="38.25" customHeight="1" x14ac:dyDescent="0.2">
      <c r="A9" s="61"/>
      <c r="B9" s="8" t="s">
        <v>72</v>
      </c>
      <c r="C9" s="61"/>
      <c r="D9" s="61"/>
      <c r="E9" s="61"/>
      <c r="F9" s="61"/>
      <c r="G9" s="61"/>
    </row>
    <row r="10" spans="1:7" ht="18.75" customHeight="1" x14ac:dyDescent="0.2">
      <c r="A10" s="14" t="s">
        <v>27</v>
      </c>
      <c r="B10" s="8">
        <v>925</v>
      </c>
      <c r="C10" s="14"/>
      <c r="D10" s="14"/>
      <c r="E10" s="14"/>
      <c r="F10" s="14"/>
      <c r="G10" s="26">
        <v>13984587.77</v>
      </c>
    </row>
    <row r="11" spans="1:7" ht="15.75" outlineLevel="1" x14ac:dyDescent="0.2">
      <c r="A11" s="35" t="s">
        <v>1</v>
      </c>
      <c r="B11" s="14">
        <v>925</v>
      </c>
      <c r="C11" s="19" t="s">
        <v>10</v>
      </c>
      <c r="D11" s="19"/>
      <c r="E11" s="19"/>
      <c r="F11" s="19"/>
      <c r="G11" s="27">
        <f>G12</f>
        <v>6000</v>
      </c>
    </row>
    <row r="12" spans="1:7" ht="15.75" outlineLevel="2" x14ac:dyDescent="0.2">
      <c r="A12" s="15" t="s">
        <v>44</v>
      </c>
      <c r="B12" s="14">
        <v>925</v>
      </c>
      <c r="C12" s="19" t="s">
        <v>10</v>
      </c>
      <c r="D12" s="19" t="s">
        <v>11</v>
      </c>
      <c r="E12" s="19"/>
      <c r="F12" s="19"/>
      <c r="G12" s="27">
        <f>G13</f>
        <v>6000</v>
      </c>
    </row>
    <row r="13" spans="1:7" ht="15.75" outlineLevel="2" x14ac:dyDescent="0.2">
      <c r="A13" s="15" t="s">
        <v>60</v>
      </c>
      <c r="B13" s="8">
        <v>925</v>
      </c>
      <c r="C13" s="20" t="s">
        <v>10</v>
      </c>
      <c r="D13" s="20" t="s">
        <v>11</v>
      </c>
      <c r="E13" s="20" t="s">
        <v>61</v>
      </c>
      <c r="F13" s="20"/>
      <c r="G13" s="27">
        <f>G14</f>
        <v>6000</v>
      </c>
    </row>
    <row r="14" spans="1:7" ht="15.75" outlineLevel="4" x14ac:dyDescent="0.2">
      <c r="A14" s="16" t="s">
        <v>20</v>
      </c>
      <c r="B14" s="8">
        <v>925</v>
      </c>
      <c r="C14" s="20" t="s">
        <v>10</v>
      </c>
      <c r="D14" s="20" t="s">
        <v>11</v>
      </c>
      <c r="E14" s="20" t="s">
        <v>61</v>
      </c>
      <c r="F14" s="20" t="s">
        <v>21</v>
      </c>
      <c r="G14" s="34">
        <f>G15</f>
        <v>6000</v>
      </c>
    </row>
    <row r="15" spans="1:7" ht="15.75" outlineLevel="4" x14ac:dyDescent="0.2">
      <c r="A15" s="16" t="s">
        <v>31</v>
      </c>
      <c r="B15" s="8">
        <v>925</v>
      </c>
      <c r="C15" s="20" t="s">
        <v>10</v>
      </c>
      <c r="D15" s="20" t="s">
        <v>11</v>
      </c>
      <c r="E15" s="20" t="s">
        <v>61</v>
      </c>
      <c r="F15" s="20" t="s">
        <v>22</v>
      </c>
      <c r="G15" s="34">
        <v>6000</v>
      </c>
    </row>
    <row r="16" spans="1:7" ht="15.75" outlineLevel="1" x14ac:dyDescent="0.2">
      <c r="A16" s="35" t="s">
        <v>2</v>
      </c>
      <c r="B16" s="14">
        <v>925</v>
      </c>
      <c r="C16" s="19" t="s">
        <v>12</v>
      </c>
      <c r="D16" s="19"/>
      <c r="E16" s="19"/>
      <c r="F16" s="19"/>
      <c r="G16" s="27" t="e">
        <f>G17</f>
        <v>#REF!</v>
      </c>
    </row>
    <row r="17" spans="1:7" ht="18" customHeight="1" outlineLevel="2" x14ac:dyDescent="0.2">
      <c r="A17" s="15" t="s">
        <v>46</v>
      </c>
      <c r="B17" s="14">
        <v>925</v>
      </c>
      <c r="C17" s="19" t="s">
        <v>12</v>
      </c>
      <c r="D17" s="19" t="s">
        <v>13</v>
      </c>
      <c r="E17" s="19"/>
      <c r="F17" s="19"/>
      <c r="G17" s="27" t="e">
        <f>#REF!</f>
        <v>#REF!</v>
      </c>
    </row>
    <row r="18" spans="1:7" ht="61.5" customHeight="1" outlineLevel="2" x14ac:dyDescent="0.2">
      <c r="A18" s="4" t="s">
        <v>45</v>
      </c>
      <c r="B18" s="8">
        <v>925</v>
      </c>
      <c r="C18" s="20" t="s">
        <v>12</v>
      </c>
      <c r="D18" s="20" t="s">
        <v>13</v>
      </c>
      <c r="E18" s="20" t="s">
        <v>62</v>
      </c>
      <c r="F18" s="20"/>
      <c r="G18" s="27">
        <f>G19</f>
        <v>251539.78</v>
      </c>
    </row>
    <row r="19" spans="1:7" ht="49.5" customHeight="1" outlineLevel="3" x14ac:dyDescent="0.2">
      <c r="A19" s="16" t="s">
        <v>23</v>
      </c>
      <c r="B19" s="8">
        <v>925</v>
      </c>
      <c r="C19" s="20" t="s">
        <v>12</v>
      </c>
      <c r="D19" s="20" t="s">
        <v>13</v>
      </c>
      <c r="E19" s="20" t="s">
        <v>62</v>
      </c>
      <c r="F19" s="20" t="s">
        <v>24</v>
      </c>
      <c r="G19" s="27">
        <f>G20</f>
        <v>251539.78</v>
      </c>
    </row>
    <row r="20" spans="1:7" ht="15.75" outlineLevel="3" x14ac:dyDescent="0.2">
      <c r="A20" s="16" t="s">
        <v>30</v>
      </c>
      <c r="B20" s="8">
        <v>925</v>
      </c>
      <c r="C20" s="20" t="s">
        <v>12</v>
      </c>
      <c r="D20" s="20" t="s">
        <v>13</v>
      </c>
      <c r="E20" s="20" t="s">
        <v>62</v>
      </c>
      <c r="F20" s="20" t="s">
        <v>3</v>
      </c>
      <c r="G20" s="27">
        <v>251539.78</v>
      </c>
    </row>
    <row r="21" spans="1:7" ht="31.5" outlineLevel="4" x14ac:dyDescent="0.2">
      <c r="A21" s="35" t="s">
        <v>42</v>
      </c>
      <c r="B21" s="36">
        <v>925</v>
      </c>
      <c r="C21" s="19" t="s">
        <v>13</v>
      </c>
      <c r="D21" s="37"/>
      <c r="E21" s="20"/>
      <c r="F21" s="29"/>
      <c r="G21" s="27">
        <f>G22</f>
        <v>2485</v>
      </c>
    </row>
    <row r="22" spans="1:7" ht="47.25" outlineLevel="4" x14ac:dyDescent="0.2">
      <c r="A22" s="15" t="s">
        <v>47</v>
      </c>
      <c r="B22" s="36">
        <v>925</v>
      </c>
      <c r="C22" s="19" t="s">
        <v>13</v>
      </c>
      <c r="D22" s="37" t="s">
        <v>43</v>
      </c>
      <c r="E22" s="53"/>
      <c r="F22" s="29"/>
      <c r="G22" s="27">
        <f>G23</f>
        <v>2485</v>
      </c>
    </row>
    <row r="23" spans="1:7" ht="15.75" outlineLevel="4" x14ac:dyDescent="0.2">
      <c r="A23" s="4" t="s">
        <v>48</v>
      </c>
      <c r="B23" s="28">
        <v>925</v>
      </c>
      <c r="C23" s="20" t="s">
        <v>13</v>
      </c>
      <c r="D23" s="29" t="s">
        <v>43</v>
      </c>
      <c r="E23" s="20" t="s">
        <v>63</v>
      </c>
      <c r="F23" s="29"/>
      <c r="G23" s="27">
        <f>G24</f>
        <v>2485</v>
      </c>
    </row>
    <row r="24" spans="1:7" ht="31.5" outlineLevel="4" x14ac:dyDescent="0.2">
      <c r="A24" s="1" t="s">
        <v>34</v>
      </c>
      <c r="B24" s="28">
        <v>925</v>
      </c>
      <c r="C24" s="20" t="s">
        <v>13</v>
      </c>
      <c r="D24" s="29" t="s">
        <v>43</v>
      </c>
      <c r="E24" s="20" t="s">
        <v>63</v>
      </c>
      <c r="F24" s="29" t="s">
        <v>18</v>
      </c>
      <c r="G24" s="27">
        <f>G25</f>
        <v>2485</v>
      </c>
    </row>
    <row r="25" spans="1:7" ht="31.5" outlineLevel="4" x14ac:dyDescent="0.2">
      <c r="A25" s="1" t="s">
        <v>35</v>
      </c>
      <c r="B25" s="28">
        <v>925</v>
      </c>
      <c r="C25" s="20" t="s">
        <v>13</v>
      </c>
      <c r="D25" s="29" t="s">
        <v>43</v>
      </c>
      <c r="E25" s="20" t="s">
        <v>63</v>
      </c>
      <c r="F25" s="29" t="s">
        <v>19</v>
      </c>
      <c r="G25" s="27">
        <v>2485</v>
      </c>
    </row>
    <row r="26" spans="1:7" ht="15.75" outlineLevel="4" x14ac:dyDescent="0.2">
      <c r="A26" s="21" t="s">
        <v>40</v>
      </c>
      <c r="B26" s="21">
        <v>925</v>
      </c>
      <c r="C26" s="30" t="s">
        <v>36</v>
      </c>
      <c r="D26" s="31"/>
      <c r="E26" s="54"/>
      <c r="F26" s="33"/>
      <c r="G26" s="27">
        <f>G27</f>
        <v>7488813.6099999994</v>
      </c>
    </row>
    <row r="27" spans="1:7" ht="15.75" outlineLevel="4" x14ac:dyDescent="0.2">
      <c r="A27" s="15" t="s">
        <v>33</v>
      </c>
      <c r="B27" s="38">
        <v>925</v>
      </c>
      <c r="C27" s="39" t="s">
        <v>36</v>
      </c>
      <c r="D27" s="40" t="s">
        <v>37</v>
      </c>
      <c r="E27" s="24"/>
      <c r="F27" s="32"/>
      <c r="G27" s="27">
        <f>G28+G31</f>
        <v>7488813.6099999994</v>
      </c>
    </row>
    <row r="28" spans="1:7" ht="47.25" outlineLevel="4" x14ac:dyDescent="0.2">
      <c r="A28" s="4" t="s">
        <v>51</v>
      </c>
      <c r="B28" s="22">
        <v>925</v>
      </c>
      <c r="C28" s="23" t="s">
        <v>36</v>
      </c>
      <c r="D28" s="23" t="s">
        <v>37</v>
      </c>
      <c r="E28" s="24" t="s">
        <v>38</v>
      </c>
      <c r="F28" s="24"/>
      <c r="G28" s="27">
        <f>G29</f>
        <v>3554889.36</v>
      </c>
    </row>
    <row r="29" spans="1:7" ht="51.75" customHeight="1" outlineLevel="4" x14ac:dyDescent="0.2">
      <c r="A29" s="5" t="s">
        <v>34</v>
      </c>
      <c r="B29" s="22">
        <v>925</v>
      </c>
      <c r="C29" s="23" t="s">
        <v>36</v>
      </c>
      <c r="D29" s="23" t="s">
        <v>37</v>
      </c>
      <c r="E29" s="24" t="s">
        <v>38</v>
      </c>
      <c r="F29" s="24">
        <v>200</v>
      </c>
      <c r="G29" s="27">
        <f>G30</f>
        <v>3554889.36</v>
      </c>
    </row>
    <row r="30" spans="1:7" ht="31.5" outlineLevel="4" x14ac:dyDescent="0.2">
      <c r="A30" s="5" t="s">
        <v>35</v>
      </c>
      <c r="B30" s="22">
        <v>925</v>
      </c>
      <c r="C30" s="23" t="s">
        <v>36</v>
      </c>
      <c r="D30" s="23" t="s">
        <v>37</v>
      </c>
      <c r="E30" s="24" t="s">
        <v>38</v>
      </c>
      <c r="F30" s="24">
        <v>240</v>
      </c>
      <c r="G30" s="27">
        <v>3554889.36</v>
      </c>
    </row>
    <row r="31" spans="1:7" ht="31.5" outlineLevel="4" x14ac:dyDescent="0.2">
      <c r="A31" s="4" t="s">
        <v>50</v>
      </c>
      <c r="B31" s="22">
        <v>925</v>
      </c>
      <c r="C31" s="23" t="s">
        <v>36</v>
      </c>
      <c r="D31" s="23" t="s">
        <v>37</v>
      </c>
      <c r="E31" s="24">
        <v>2501881600</v>
      </c>
      <c r="F31" s="24"/>
      <c r="G31" s="27">
        <f>G32+G35</f>
        <v>3933924.25</v>
      </c>
    </row>
    <row r="32" spans="1:7" ht="31.5" outlineLevel="4" x14ac:dyDescent="0.2">
      <c r="A32" s="5" t="s">
        <v>34</v>
      </c>
      <c r="B32" s="22">
        <v>925</v>
      </c>
      <c r="C32" s="23" t="s">
        <v>36</v>
      </c>
      <c r="D32" s="23" t="s">
        <v>37</v>
      </c>
      <c r="E32" s="24">
        <v>2501881600</v>
      </c>
      <c r="F32" s="24">
        <v>200</v>
      </c>
      <c r="G32" s="27">
        <f>G33</f>
        <v>3921486.25</v>
      </c>
    </row>
    <row r="33" spans="1:7" ht="31.5" outlineLevel="4" x14ac:dyDescent="0.2">
      <c r="A33" s="47" t="s">
        <v>35</v>
      </c>
      <c r="B33" s="43">
        <v>925</v>
      </c>
      <c r="C33" s="44" t="s">
        <v>36</v>
      </c>
      <c r="D33" s="44" t="s">
        <v>37</v>
      </c>
      <c r="E33" s="46">
        <v>2501881600</v>
      </c>
      <c r="F33" s="46">
        <v>240</v>
      </c>
      <c r="G33" s="48">
        <v>3921486.25</v>
      </c>
    </row>
    <row r="34" spans="1:7" ht="41.25" customHeight="1" outlineLevel="4" x14ac:dyDescent="0.2">
      <c r="A34" s="55" t="s">
        <v>20</v>
      </c>
      <c r="B34" s="49">
        <v>925</v>
      </c>
      <c r="C34" s="45" t="s">
        <v>36</v>
      </c>
      <c r="D34" s="50" t="s">
        <v>37</v>
      </c>
      <c r="E34" s="56" t="s">
        <v>58</v>
      </c>
      <c r="F34" s="57">
        <v>800</v>
      </c>
      <c r="G34" s="27">
        <f>G35</f>
        <v>12438</v>
      </c>
    </row>
    <row r="35" spans="1:7" ht="22.5" customHeight="1" outlineLevel="4" x14ac:dyDescent="0.2">
      <c r="A35" s="58" t="s">
        <v>70</v>
      </c>
      <c r="B35" s="49">
        <v>925</v>
      </c>
      <c r="C35" s="45" t="s">
        <v>36</v>
      </c>
      <c r="D35" s="50" t="s">
        <v>37</v>
      </c>
      <c r="E35" s="56" t="s">
        <v>58</v>
      </c>
      <c r="F35" s="57">
        <v>830</v>
      </c>
      <c r="G35" s="27">
        <v>12438</v>
      </c>
    </row>
    <row r="36" spans="1:7" ht="17.25" customHeight="1" outlineLevel="4" x14ac:dyDescent="0.2">
      <c r="A36" s="15" t="s">
        <v>4</v>
      </c>
      <c r="B36" s="14">
        <v>925</v>
      </c>
      <c r="C36" s="19" t="s">
        <v>14</v>
      </c>
      <c r="D36" s="19"/>
      <c r="E36" s="19"/>
      <c r="F36" s="19"/>
      <c r="G36" s="27">
        <f>G37</f>
        <v>2892579.2699999996</v>
      </c>
    </row>
    <row r="37" spans="1:7" ht="21.75" customHeight="1" outlineLevel="1" x14ac:dyDescent="0.2">
      <c r="A37" s="15" t="s">
        <v>49</v>
      </c>
      <c r="B37" s="14">
        <v>925</v>
      </c>
      <c r="C37" s="19" t="s">
        <v>14</v>
      </c>
      <c r="D37" s="19" t="s">
        <v>13</v>
      </c>
      <c r="E37" s="19"/>
      <c r="F37" s="19"/>
      <c r="G37" s="27">
        <f>G38+G43+G46+G49+G52</f>
        <v>2892579.2699999996</v>
      </c>
    </row>
    <row r="38" spans="1:7" ht="15.75" outlineLevel="2" x14ac:dyDescent="0.2">
      <c r="A38" s="4" t="s">
        <v>71</v>
      </c>
      <c r="B38" s="14">
        <v>925</v>
      </c>
      <c r="C38" s="19" t="s">
        <v>14</v>
      </c>
      <c r="D38" s="19" t="s">
        <v>13</v>
      </c>
      <c r="E38" s="19" t="s">
        <v>64</v>
      </c>
      <c r="F38" s="20"/>
      <c r="G38" s="27">
        <f>G39+G41</f>
        <v>1257671.5799999998</v>
      </c>
    </row>
    <row r="39" spans="1:7" ht="31.5" outlineLevel="2" x14ac:dyDescent="0.2">
      <c r="A39" s="1" t="s">
        <v>16</v>
      </c>
      <c r="B39" s="8">
        <v>925</v>
      </c>
      <c r="C39" s="20" t="s">
        <v>14</v>
      </c>
      <c r="D39" s="20" t="s">
        <v>13</v>
      </c>
      <c r="E39" s="20" t="s">
        <v>64</v>
      </c>
      <c r="F39" s="20" t="s">
        <v>18</v>
      </c>
      <c r="G39" s="27">
        <f>G40</f>
        <v>1254238.93</v>
      </c>
    </row>
    <row r="40" spans="1:7" ht="31.5" outlineLevel="3" x14ac:dyDescent="0.2">
      <c r="A40" s="1" t="s">
        <v>17</v>
      </c>
      <c r="B40" s="8">
        <v>925</v>
      </c>
      <c r="C40" s="20" t="s">
        <v>14</v>
      </c>
      <c r="D40" s="20" t="s">
        <v>13</v>
      </c>
      <c r="E40" s="20" t="s">
        <v>64</v>
      </c>
      <c r="F40" s="20" t="s">
        <v>19</v>
      </c>
      <c r="G40" s="27">
        <v>1254238.93</v>
      </c>
    </row>
    <row r="41" spans="1:7" ht="15.75" outlineLevel="3" x14ac:dyDescent="0.2">
      <c r="A41" s="55" t="s">
        <v>20</v>
      </c>
      <c r="B41" s="8">
        <v>925</v>
      </c>
      <c r="C41" s="20" t="s">
        <v>14</v>
      </c>
      <c r="D41" s="20" t="s">
        <v>13</v>
      </c>
      <c r="E41" s="20" t="s">
        <v>64</v>
      </c>
      <c r="F41" s="20" t="s">
        <v>21</v>
      </c>
      <c r="G41" s="59">
        <v>3432.65</v>
      </c>
    </row>
    <row r="42" spans="1:7" ht="15.75" outlineLevel="3" x14ac:dyDescent="0.2">
      <c r="A42" s="58" t="s">
        <v>70</v>
      </c>
      <c r="B42" s="8">
        <v>925</v>
      </c>
      <c r="C42" s="20" t="s">
        <v>14</v>
      </c>
      <c r="D42" s="20" t="s">
        <v>13</v>
      </c>
      <c r="E42" s="20" t="s">
        <v>64</v>
      </c>
      <c r="F42" s="20" t="s">
        <v>59</v>
      </c>
      <c r="G42" s="59">
        <v>3432.65</v>
      </c>
    </row>
    <row r="43" spans="1:7" ht="15.75" outlineLevel="3" x14ac:dyDescent="0.2">
      <c r="A43" s="4" t="s">
        <v>52</v>
      </c>
      <c r="B43" s="14">
        <v>925</v>
      </c>
      <c r="C43" s="19" t="s">
        <v>14</v>
      </c>
      <c r="D43" s="19" t="s">
        <v>13</v>
      </c>
      <c r="E43" s="19" t="s">
        <v>65</v>
      </c>
      <c r="F43" s="20"/>
      <c r="G43" s="27">
        <f>G44</f>
        <v>4004</v>
      </c>
    </row>
    <row r="44" spans="1:7" ht="31.5" outlineLevel="3" x14ac:dyDescent="0.2">
      <c r="A44" s="1" t="s">
        <v>16</v>
      </c>
      <c r="B44" s="8">
        <v>925</v>
      </c>
      <c r="C44" s="20" t="s">
        <v>14</v>
      </c>
      <c r="D44" s="20" t="s">
        <v>13</v>
      </c>
      <c r="E44" s="20" t="s">
        <v>65</v>
      </c>
      <c r="F44" s="20" t="s">
        <v>18</v>
      </c>
      <c r="G44" s="27">
        <f>G45</f>
        <v>4004</v>
      </c>
    </row>
    <row r="45" spans="1:7" ht="31.5" outlineLevel="3" x14ac:dyDescent="0.2">
      <c r="A45" s="1" t="s">
        <v>17</v>
      </c>
      <c r="B45" s="8">
        <v>925</v>
      </c>
      <c r="C45" s="20" t="s">
        <v>14</v>
      </c>
      <c r="D45" s="20" t="s">
        <v>13</v>
      </c>
      <c r="E45" s="20" t="s">
        <v>65</v>
      </c>
      <c r="F45" s="20" t="s">
        <v>19</v>
      </c>
      <c r="G45" s="27">
        <v>4004</v>
      </c>
    </row>
    <row r="46" spans="1:7" ht="31.5" outlineLevel="3" x14ac:dyDescent="0.2">
      <c r="A46" s="4" t="s">
        <v>53</v>
      </c>
      <c r="B46" s="14">
        <v>925</v>
      </c>
      <c r="C46" s="19" t="s">
        <v>14</v>
      </c>
      <c r="D46" s="19" t="s">
        <v>13</v>
      </c>
      <c r="E46" s="19" t="s">
        <v>66</v>
      </c>
      <c r="F46" s="20"/>
      <c r="G46" s="27">
        <f>G47</f>
        <v>91112.37</v>
      </c>
    </row>
    <row r="47" spans="1:7" ht="31.5" outlineLevel="3" x14ac:dyDescent="0.2">
      <c r="A47" s="1" t="s">
        <v>16</v>
      </c>
      <c r="B47" s="8">
        <v>925</v>
      </c>
      <c r="C47" s="20" t="s">
        <v>14</v>
      </c>
      <c r="D47" s="20" t="s">
        <v>13</v>
      </c>
      <c r="E47" s="20" t="s">
        <v>66</v>
      </c>
      <c r="F47" s="20" t="s">
        <v>18</v>
      </c>
      <c r="G47" s="27">
        <f>G48</f>
        <v>91112.37</v>
      </c>
    </row>
    <row r="48" spans="1:7" ht="31.5" outlineLevel="3" x14ac:dyDescent="0.2">
      <c r="A48" s="6" t="s">
        <v>17</v>
      </c>
      <c r="B48" s="8">
        <v>925</v>
      </c>
      <c r="C48" s="20" t="s">
        <v>14</v>
      </c>
      <c r="D48" s="20" t="s">
        <v>13</v>
      </c>
      <c r="E48" s="20" t="s">
        <v>66</v>
      </c>
      <c r="F48" s="20" t="s">
        <v>19</v>
      </c>
      <c r="G48" s="27">
        <v>91112.37</v>
      </c>
    </row>
    <row r="49" spans="1:13" ht="15.75" outlineLevel="3" x14ac:dyDescent="0.2">
      <c r="A49" s="4" t="s">
        <v>54</v>
      </c>
      <c r="B49" s="14">
        <v>925</v>
      </c>
      <c r="C49" s="19" t="s">
        <v>14</v>
      </c>
      <c r="D49" s="19" t="s">
        <v>13</v>
      </c>
      <c r="E49" s="19" t="s">
        <v>67</v>
      </c>
      <c r="F49" s="20"/>
      <c r="G49" s="27">
        <f>G50</f>
        <v>283238.44</v>
      </c>
    </row>
    <row r="50" spans="1:13" ht="31.5" outlineLevel="3" x14ac:dyDescent="0.2">
      <c r="A50" s="1" t="s">
        <v>16</v>
      </c>
      <c r="B50" s="8">
        <v>925</v>
      </c>
      <c r="C50" s="20" t="s">
        <v>14</v>
      </c>
      <c r="D50" s="20" t="s">
        <v>13</v>
      </c>
      <c r="E50" s="20" t="s">
        <v>67</v>
      </c>
      <c r="F50" s="20" t="s">
        <v>18</v>
      </c>
      <c r="G50" s="27">
        <f>G51</f>
        <v>283238.44</v>
      </c>
    </row>
    <row r="51" spans="1:13" ht="31.5" outlineLevel="3" x14ac:dyDescent="0.2">
      <c r="A51" s="1" t="s">
        <v>17</v>
      </c>
      <c r="B51" s="8">
        <v>925</v>
      </c>
      <c r="C51" s="20" t="s">
        <v>14</v>
      </c>
      <c r="D51" s="20" t="s">
        <v>13</v>
      </c>
      <c r="E51" s="20" t="s">
        <v>67</v>
      </c>
      <c r="F51" s="20" t="s">
        <v>19</v>
      </c>
      <c r="G51" s="27">
        <v>283238.44</v>
      </c>
    </row>
    <row r="52" spans="1:13" ht="31.5" outlineLevel="3" x14ac:dyDescent="0.2">
      <c r="A52" s="4" t="s">
        <v>55</v>
      </c>
      <c r="B52" s="8">
        <v>925</v>
      </c>
      <c r="C52" s="20" t="s">
        <v>14</v>
      </c>
      <c r="D52" s="20" t="s">
        <v>13</v>
      </c>
      <c r="E52" s="20" t="s">
        <v>68</v>
      </c>
      <c r="F52" s="20"/>
      <c r="G52" s="27">
        <f>G53</f>
        <v>1256552.8799999999</v>
      </c>
    </row>
    <row r="53" spans="1:13" ht="31.5" outlineLevel="3" x14ac:dyDescent="0.2">
      <c r="A53" s="1" t="s">
        <v>16</v>
      </c>
      <c r="B53" s="8">
        <v>925</v>
      </c>
      <c r="C53" s="20" t="s">
        <v>14</v>
      </c>
      <c r="D53" s="20" t="s">
        <v>13</v>
      </c>
      <c r="E53" s="20" t="s">
        <v>68</v>
      </c>
      <c r="F53" s="20" t="s">
        <v>18</v>
      </c>
      <c r="G53" s="27">
        <f>G54</f>
        <v>1256552.8799999999</v>
      </c>
    </row>
    <row r="54" spans="1:13" ht="36" customHeight="1" outlineLevel="3" x14ac:dyDescent="0.2">
      <c r="A54" s="1" t="s">
        <v>17</v>
      </c>
      <c r="B54" s="8">
        <v>925</v>
      </c>
      <c r="C54" s="20" t="s">
        <v>14</v>
      </c>
      <c r="D54" s="20" t="s">
        <v>13</v>
      </c>
      <c r="E54" s="20" t="s">
        <v>68</v>
      </c>
      <c r="F54" s="20" t="s">
        <v>19</v>
      </c>
      <c r="G54" s="27">
        <v>1256552.8799999999</v>
      </c>
    </row>
    <row r="55" spans="1:13" ht="15.75" outlineLevel="3" x14ac:dyDescent="0.2">
      <c r="A55" s="41" t="s">
        <v>26</v>
      </c>
      <c r="B55" s="14">
        <v>925</v>
      </c>
      <c r="C55" s="19" t="s">
        <v>15</v>
      </c>
      <c r="D55" s="19"/>
      <c r="E55" s="19"/>
      <c r="F55" s="19"/>
      <c r="G55" s="27">
        <f>G56</f>
        <v>3343170.11</v>
      </c>
    </row>
    <row r="56" spans="1:13" ht="15.75" outlineLevel="3" x14ac:dyDescent="0.2">
      <c r="A56" s="15" t="s">
        <v>5</v>
      </c>
      <c r="B56" s="14">
        <v>925</v>
      </c>
      <c r="C56" s="19" t="s">
        <v>15</v>
      </c>
      <c r="D56" s="19" t="s">
        <v>10</v>
      </c>
      <c r="E56" s="19"/>
      <c r="F56" s="19"/>
      <c r="G56" s="27">
        <f>G57</f>
        <v>3343170.11</v>
      </c>
    </row>
    <row r="57" spans="1:13" ht="23.25" customHeight="1" outlineLevel="1" x14ac:dyDescent="0.2">
      <c r="A57" s="25" t="s">
        <v>41</v>
      </c>
      <c r="B57" s="8">
        <v>925</v>
      </c>
      <c r="C57" s="20" t="s">
        <v>15</v>
      </c>
      <c r="D57" s="20" t="s">
        <v>10</v>
      </c>
      <c r="E57" s="20" t="s">
        <v>69</v>
      </c>
      <c r="F57" s="20"/>
      <c r="G57" s="27">
        <f>G58</f>
        <v>3343170.11</v>
      </c>
    </row>
    <row r="58" spans="1:13" ht="23.25" customHeight="1" outlineLevel="2" x14ac:dyDescent="0.2">
      <c r="A58" s="16" t="s">
        <v>23</v>
      </c>
      <c r="B58" s="8">
        <v>925</v>
      </c>
      <c r="C58" s="20" t="s">
        <v>15</v>
      </c>
      <c r="D58" s="20" t="s">
        <v>10</v>
      </c>
      <c r="E58" s="20" t="s">
        <v>69</v>
      </c>
      <c r="F58" s="20" t="s">
        <v>24</v>
      </c>
      <c r="G58" s="27">
        <f>G59</f>
        <v>3343170.11</v>
      </c>
    </row>
    <row r="59" spans="1:13" ht="15.75" outlineLevel="2" x14ac:dyDescent="0.2">
      <c r="A59" s="16" t="s">
        <v>30</v>
      </c>
      <c r="B59" s="8">
        <v>925</v>
      </c>
      <c r="C59" s="20" t="s">
        <v>15</v>
      </c>
      <c r="D59" s="20" t="s">
        <v>10</v>
      </c>
      <c r="E59" s="20" t="s">
        <v>69</v>
      </c>
      <c r="F59" s="20" t="s">
        <v>3</v>
      </c>
      <c r="G59" s="27">
        <v>3343170.11</v>
      </c>
    </row>
    <row r="60" spans="1:13" ht="57" customHeight="1" outlineLevel="4" x14ac:dyDescent="0.25">
      <c r="A60" s="62" t="s">
        <v>6</v>
      </c>
      <c r="B60" s="63"/>
      <c r="C60" s="63"/>
      <c r="D60" s="63"/>
      <c r="E60" s="63"/>
      <c r="F60" s="63"/>
      <c r="G60" s="27" t="e">
        <f>G11+G16+G21+G26+G36+G55</f>
        <v>#REF!</v>
      </c>
    </row>
    <row r="61" spans="1:13" ht="105.75" customHeight="1" outlineLevel="3" x14ac:dyDescent="0.25">
      <c r="A61" s="17"/>
      <c r="B61" s="17"/>
      <c r="C61" s="17"/>
      <c r="D61" s="17"/>
      <c r="E61" s="17"/>
      <c r="F61" s="17"/>
      <c r="G61" s="17"/>
    </row>
    <row r="62" spans="1:13" ht="15.75" outlineLevel="3" x14ac:dyDescent="0.25">
      <c r="A62" s="64"/>
      <c r="B62" s="64"/>
      <c r="C62" s="64"/>
      <c r="D62" s="64"/>
      <c r="E62" s="64"/>
      <c r="F62" s="64"/>
      <c r="G62" s="64"/>
    </row>
    <row r="63" spans="1:13" ht="15.75" outlineLevel="4" x14ac:dyDescent="0.25">
      <c r="A63" s="2"/>
      <c r="B63" s="2"/>
      <c r="C63" s="2"/>
      <c r="D63" s="2"/>
      <c r="E63" s="2"/>
      <c r="F63" s="2"/>
      <c r="G63" s="2"/>
    </row>
    <row r="64" spans="1:13" ht="15.75" x14ac:dyDescent="0.25">
      <c r="A64" s="2"/>
      <c r="B64" s="2"/>
      <c r="C64" s="2"/>
      <c r="D64" s="2"/>
      <c r="E64" s="2"/>
      <c r="F64" s="2"/>
      <c r="G64" s="2"/>
      <c r="M64" s="18" t="s">
        <v>25</v>
      </c>
    </row>
    <row r="65" spans="1:7" ht="15" x14ac:dyDescent="0.2">
      <c r="A65" s="3"/>
      <c r="B65" s="3"/>
      <c r="C65" s="3"/>
      <c r="D65" s="3"/>
      <c r="E65" s="3"/>
      <c r="F65" s="3"/>
      <c r="G65" s="3"/>
    </row>
    <row r="66" spans="1:7" ht="15" x14ac:dyDescent="0.2">
      <c r="A66" s="3"/>
      <c r="B66" s="3"/>
      <c r="C66" s="3"/>
      <c r="D66" s="3"/>
      <c r="E66" s="3"/>
      <c r="F66" s="3"/>
      <c r="G66" s="3"/>
    </row>
  </sheetData>
  <mergeCells count="14">
    <mergeCell ref="A7:G7"/>
    <mergeCell ref="E1:G1"/>
    <mergeCell ref="B3:G3"/>
    <mergeCell ref="B2:G2"/>
    <mergeCell ref="B4:G4"/>
    <mergeCell ref="D8:D9"/>
    <mergeCell ref="A6:G6"/>
    <mergeCell ref="A8:A9"/>
    <mergeCell ref="E8:E9"/>
    <mergeCell ref="F8:F9"/>
    <mergeCell ref="A62:G62"/>
    <mergeCell ref="G8:G9"/>
    <mergeCell ref="A60:F60"/>
    <mergeCell ref="C8:C9"/>
  </mergeCells>
  <phoneticPr fontId="0" type="noConversion"/>
  <pageMargins left="0.78700000000000003" right="0.23" top="0.59" bottom="0.41" header="0.39300000000000002" footer="0.39300000000000002"/>
  <pageSetup paperSize="9" scale="80" fitToHeight="2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2023-06-01T08:49:53Z</dcterms:created>
  <dcterms:modified xsi:type="dcterms:W3CDTF">2023-06-01T08:50:29Z</dcterms:modified>
</cp:coreProperties>
</file>