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Table1!$A$1:$I$60</definedName>
  </definedNames>
  <calcPr calcId="152511"/>
</workbook>
</file>

<file path=xl/calcChain.xml><?xml version="1.0" encoding="utf-8"?>
<calcChain xmlns="http://schemas.openxmlformats.org/spreadsheetml/2006/main">
  <c r="G42" i="1" l="1"/>
  <c r="G33" i="1"/>
  <c r="G57" i="1" l="1"/>
  <c r="G56" i="1" s="1"/>
  <c r="G55" i="1" s="1"/>
  <c r="G54" i="1" s="1"/>
  <c r="G52" i="1"/>
  <c r="G51" i="1" s="1"/>
  <c r="G50" i="1" s="1"/>
  <c r="G49" i="1" s="1"/>
  <c r="G48" i="1"/>
  <c r="G44" i="1"/>
  <c r="G43" i="1" s="1"/>
  <c r="G38" i="1"/>
  <c r="G37" i="1" s="1"/>
  <c r="G35" i="1"/>
  <c r="G34" i="1" s="1"/>
  <c r="G32" i="1"/>
  <c r="G31" i="1" s="1"/>
  <c r="G27" i="1"/>
  <c r="G26" i="1" s="1"/>
  <c r="G25" i="1" s="1"/>
  <c r="G24" i="1" s="1"/>
  <c r="G22" i="1"/>
  <c r="G21" i="1" s="1"/>
  <c r="G17" i="1" s="1"/>
  <c r="G16" i="1" s="1"/>
  <c r="G41" i="1" l="1"/>
  <c r="G40" i="1" s="1"/>
  <c r="G30" i="1" s="1"/>
  <c r="G47" i="1"/>
  <c r="G46" i="1" s="1"/>
  <c r="L30" i="1"/>
  <c r="L29" i="1" s="1"/>
  <c r="K30" i="1"/>
  <c r="K29" i="1" s="1"/>
  <c r="J30" i="1"/>
  <c r="J29" i="1" s="1"/>
  <c r="N29" i="1" l="1"/>
  <c r="H15" i="1"/>
  <c r="G29" i="1" l="1"/>
  <c r="G59" i="1" s="1"/>
  <c r="M29" i="1" l="1"/>
  <c r="G15" i="1"/>
  <c r="I15" i="1"/>
  <c r="O29" i="1"/>
</calcChain>
</file>

<file path=xl/sharedStrings.xml><?xml version="1.0" encoding="utf-8"?>
<sst xmlns="http://schemas.openxmlformats.org/spreadsheetml/2006/main" count="297" uniqueCount="75">
  <si>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</si>
  <si>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</si>
  <si>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</si>
  <si>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</si>
  <si>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</si>
  <si>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</si>
  <si>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</si>
  <si>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</si>
  <si>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</si>
  <si>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</si>
  <si>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</si>
  <si>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</si>
  <si>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</si>
  <si>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</si>
  <si>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</si>
  <si>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</si>
  <si>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</si>
  <si>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</si>
  <si>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</si>
  <si>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</si>
  <si>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</si>
  <si>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</si>
  <si>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</si>
  <si>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</si>
  <si>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</si>
  <si>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</si>
  <si>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</si>
  <si>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</si>
  <si>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</si>
  <si>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</si>
  <si>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</si>
  <si>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</si>
  <si>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</si>
  <si>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</si>
  <si>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</si>
  <si>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</si>
  <si>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</si>
  <si>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</si>
  <si>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</si>
  <si>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</si>
  <si>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</si>
  <si>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</si>
  <si>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</si>
  <si>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</si>
  <si>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</si>
  <si>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</si>
  <si>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</si>
  <si>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</si>
  <si>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</si>
  <si>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</si>
  <si>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</si>
  <si>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</si>
  <si>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</si>
  <si>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</si>
  <si>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</si>
  <si>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</si>
  <si>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</si>
  <si>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</si>
  <si>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</si>
  <si>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</si>
  <si>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</si>
  <si>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</si>
  <si>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</si>
  <si>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</si>
  <si>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к решению Жирятинского сельского Совета народных депутатов</t>
  </si>
  <si>
    <t>"О бюджете Жирятинского сельского поселения Жирятинского муниципального района Брянской области на 2023 год и плановый период 2024-2025 годов</t>
  </si>
  <si>
    <t xml:space="preserve">Реализация инициативных проектов </t>
  </si>
  <si>
    <t>от 12 декабря 2022 года №4-82</t>
  </si>
  <si>
    <t>Изменения ведомственной структуры расходов  бюджета Жирятинского сельского поселения Жирятинского муниципального района Брянской области на  2023 год и плановый период 2024 и 2025 годов</t>
  </si>
  <si>
    <t>"О внесении изменений  в решение Жирятинского сельского Совета народных депуратов от 12.12.2022 года № 4-82 «О бюджете Жирятинского сельского поселения Жирятинского муниципального района Брянской области на 2023 год и на плановый период 2024 и 2025 годов"</t>
  </si>
  <si>
    <t>Приложение 3</t>
  </si>
  <si>
    <t>Опубликование нормативных правовых актов муниципальных образований и иной официальной информации</t>
  </si>
  <si>
    <t>25 4 28 80100</t>
  </si>
  <si>
    <t>Приложение 4.1</t>
  </si>
  <si>
    <t>к решению Жирятинского сельского Совета народных депутатов от  15 декабря 2023 года № 4-96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</si>
</sst>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4" fontId="3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abSelected="1" view="pageBreakPreview" topLeftCell="A57" zoomScale="85" zoomScaleNormal="100" zoomScaleSheetLayoutView="85" workbookViewId="0">
      <selection activeCell="G74" sqref="G74"/>
    </sheetView>
  </sheetViews>
  <sheetFormatPr defaultRowHeight="12.75" x14ac:dyDescent="0.2"/>
  <cols>
    <col min="1" max="1" width="45.83203125" style="11" customWidth="1"/>
    <col min="2" max="2" width="8.83203125" style="11" customWidth="1"/>
    <col min="3" max="3" width="6.1640625" style="11" customWidth="1"/>
    <col min="4" max="4" width="6.33203125" style="11" customWidth="1"/>
    <col min="5" max="5" width="20" style="11" customWidth="1"/>
    <col min="6" max="6" width="9" style="11" customWidth="1"/>
    <col min="7" max="7" width="22.83203125" style="11" customWidth="1"/>
    <col min="8" max="8" width="23.5" style="11" customWidth="1"/>
    <col min="9" max="9" width="23.33203125" style="11" customWidth="1"/>
    <col min="10" max="10" width="17.1640625" style="11" hidden="1" customWidth="1"/>
    <col min="11" max="12" width="18" style="11" hidden="1" customWidth="1"/>
    <col min="13" max="13" width="14.5" style="11" hidden="1" customWidth="1"/>
    <col min="14" max="14" width="14.6640625" style="11" hidden="1" customWidth="1"/>
    <col min="15" max="15" width="0" style="11" hidden="1" customWidth="1"/>
    <col min="16" max="16" width="11.1640625" style="11" customWidth="1"/>
    <col min="17" max="16384" width="9.33203125" style="11"/>
  </cols>
  <sheetData>
    <row r="2" spans="1:9" x14ac:dyDescent="0.2">
      <c r="I2" s="12" t="s">
        <v>70</v>
      </c>
    </row>
    <row r="3" spans="1:9" ht="35.25" customHeight="1" x14ac:dyDescent="0.2">
      <c r="G3" s="13" t="s">
        <v>74</v>
      </c>
      <c r="H3" s="13"/>
      <c r="I3" s="13"/>
    </row>
    <row r="4" spans="1:9" ht="66.75" customHeight="1" x14ac:dyDescent="0.2">
      <c r="G4" s="14" t="s">
        <v>69</v>
      </c>
      <c r="H4" s="14"/>
      <c r="I4" s="14"/>
    </row>
    <row r="5" spans="1:9" x14ac:dyDescent="0.2">
      <c r="G5" s="15" t="s">
        <v>73</v>
      </c>
      <c r="H5" s="15"/>
      <c r="I5" s="15"/>
    </row>
    <row r="6" spans="1:9" x14ac:dyDescent="0.2">
      <c r="G6" s="13" t="s">
        <v>64</v>
      </c>
      <c r="H6" s="13"/>
      <c r="I6" s="13"/>
    </row>
    <row r="7" spans="1:9" x14ac:dyDescent="0.2">
      <c r="G7" s="13" t="s">
        <v>67</v>
      </c>
      <c r="H7" s="13"/>
      <c r="I7" s="13"/>
    </row>
    <row r="8" spans="1:9" ht="40.5" customHeight="1" x14ac:dyDescent="0.2">
      <c r="G8" s="13" t="s">
        <v>65</v>
      </c>
      <c r="H8" s="13"/>
      <c r="I8" s="13"/>
    </row>
    <row r="10" spans="1:9" ht="13.7" customHeight="1" x14ac:dyDescent="0.2">
      <c r="A10" s="16" t="s">
        <v>0</v>
      </c>
      <c r="B10" s="16" t="s">
        <v>0</v>
      </c>
      <c r="C10" s="16" t="s">
        <v>0</v>
      </c>
      <c r="D10" s="17" t="s">
        <v>0</v>
      </c>
      <c r="E10" s="17" t="s">
        <v>0</v>
      </c>
      <c r="F10" s="17" t="s">
        <v>0</v>
      </c>
      <c r="G10" s="18" t="s">
        <v>0</v>
      </c>
      <c r="H10" s="18"/>
      <c r="I10" s="18"/>
    </row>
    <row r="11" spans="1:9" ht="47.25" customHeight="1" x14ac:dyDescent="0.2">
      <c r="A11" s="19" t="s">
        <v>68</v>
      </c>
      <c r="B11" s="19"/>
      <c r="C11" s="19"/>
      <c r="D11" s="19"/>
      <c r="E11" s="19"/>
      <c r="F11" s="19"/>
      <c r="G11" s="19"/>
      <c r="H11" s="19"/>
      <c r="I11" s="19"/>
    </row>
    <row r="12" spans="1:9" ht="15" customHeight="1" x14ac:dyDescent="0.2">
      <c r="A12" s="20" t="s">
        <v>1</v>
      </c>
      <c r="B12" s="20"/>
      <c r="C12" s="20"/>
      <c r="D12" s="20"/>
      <c r="E12" s="20"/>
      <c r="F12" s="20"/>
      <c r="G12" s="20"/>
      <c r="H12" s="20"/>
      <c r="I12" s="20"/>
    </row>
    <row r="13" spans="1:9" ht="28.15" customHeight="1" x14ac:dyDescent="0.2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5" t="s">
        <v>10</v>
      </c>
    </row>
    <row r="14" spans="1:9" ht="14.45" customHeight="1" x14ac:dyDescent="0.2">
      <c r="A14" s="5" t="s">
        <v>11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5" t="s">
        <v>17</v>
      </c>
      <c r="H14" s="5" t="s">
        <v>18</v>
      </c>
      <c r="I14" s="5" t="s">
        <v>19</v>
      </c>
    </row>
    <row r="15" spans="1:9" ht="32.25" customHeight="1" x14ac:dyDescent="0.2">
      <c r="A15" s="1" t="s">
        <v>20</v>
      </c>
      <c r="B15" s="2" t="s">
        <v>21</v>
      </c>
      <c r="C15" s="2" t="s">
        <v>0</v>
      </c>
      <c r="D15" s="2" t="s">
        <v>0</v>
      </c>
      <c r="E15" s="3" t="s">
        <v>0</v>
      </c>
      <c r="F15" s="3" t="s">
        <v>0</v>
      </c>
      <c r="G15" s="4">
        <f>G59</f>
        <v>-603087.42999999993</v>
      </c>
      <c r="H15" s="4">
        <f>H59</f>
        <v>0</v>
      </c>
      <c r="I15" s="4">
        <f t="shared" ref="I15" si="0">I59</f>
        <v>0</v>
      </c>
    </row>
    <row r="16" spans="1:9" ht="21.75" customHeight="1" x14ac:dyDescent="0.2">
      <c r="A16" s="9" t="s">
        <v>22</v>
      </c>
      <c r="B16" s="5" t="s">
        <v>21</v>
      </c>
      <c r="C16" s="5" t="s">
        <v>23</v>
      </c>
      <c r="D16" s="5" t="s">
        <v>0</v>
      </c>
      <c r="E16" s="5" t="s">
        <v>0</v>
      </c>
      <c r="F16" s="5" t="s">
        <v>0</v>
      </c>
      <c r="G16" s="6">
        <f>G17</f>
        <v>1945</v>
      </c>
      <c r="H16" s="6"/>
      <c r="I16" s="6"/>
    </row>
    <row r="17" spans="1:16" ht="34.5" customHeight="1" x14ac:dyDescent="0.2">
      <c r="A17" s="9" t="s">
        <v>24</v>
      </c>
      <c r="B17" s="5" t="s">
        <v>21</v>
      </c>
      <c r="C17" s="5" t="s">
        <v>23</v>
      </c>
      <c r="D17" s="5" t="s">
        <v>25</v>
      </c>
      <c r="E17" s="5" t="s">
        <v>0</v>
      </c>
      <c r="F17" s="5" t="s">
        <v>0</v>
      </c>
      <c r="G17" s="6">
        <f>G21</f>
        <v>1945</v>
      </c>
      <c r="H17" s="6"/>
      <c r="I17" s="6"/>
    </row>
    <row r="18" spans="1:16" ht="2.25" hidden="1" customHeight="1" x14ac:dyDescent="0.2">
      <c r="A18" s="7" t="s">
        <v>26</v>
      </c>
      <c r="B18" s="5" t="s">
        <v>21</v>
      </c>
      <c r="C18" s="5" t="s">
        <v>23</v>
      </c>
      <c r="D18" s="5" t="s">
        <v>25</v>
      </c>
      <c r="E18" s="5" t="s">
        <v>27</v>
      </c>
      <c r="F18" s="8" t="s">
        <v>0</v>
      </c>
      <c r="G18" s="6">
        <v>0</v>
      </c>
      <c r="H18" s="6">
        <v>0</v>
      </c>
      <c r="I18" s="6">
        <v>0</v>
      </c>
    </row>
    <row r="19" spans="1:16" ht="48.75" hidden="1" customHeight="1" x14ac:dyDescent="0.2">
      <c r="A19" s="7" t="s">
        <v>28</v>
      </c>
      <c r="B19" s="5" t="s">
        <v>21</v>
      </c>
      <c r="C19" s="5" t="s">
        <v>23</v>
      </c>
      <c r="D19" s="5" t="s">
        <v>25</v>
      </c>
      <c r="E19" s="5" t="s">
        <v>27</v>
      </c>
      <c r="F19" s="5" t="s">
        <v>29</v>
      </c>
      <c r="G19" s="6">
        <v>0</v>
      </c>
      <c r="H19" s="6">
        <v>0</v>
      </c>
      <c r="I19" s="6">
        <v>0</v>
      </c>
    </row>
    <row r="20" spans="1:16" ht="48.75" hidden="1" customHeight="1" x14ac:dyDescent="0.2">
      <c r="A20" s="7" t="s">
        <v>30</v>
      </c>
      <c r="B20" s="5" t="s">
        <v>21</v>
      </c>
      <c r="C20" s="5" t="s">
        <v>23</v>
      </c>
      <c r="D20" s="5" t="s">
        <v>25</v>
      </c>
      <c r="E20" s="5" t="s">
        <v>27</v>
      </c>
      <c r="F20" s="5" t="s">
        <v>31</v>
      </c>
      <c r="G20" s="6">
        <v>0</v>
      </c>
      <c r="H20" s="6">
        <v>0</v>
      </c>
      <c r="I20" s="6">
        <v>0</v>
      </c>
    </row>
    <row r="21" spans="1:16" ht="73.5" customHeight="1" x14ac:dyDescent="0.2">
      <c r="A21" s="7" t="s">
        <v>71</v>
      </c>
      <c r="B21" s="5" t="s">
        <v>21</v>
      </c>
      <c r="C21" s="5" t="s">
        <v>23</v>
      </c>
      <c r="D21" s="5" t="s">
        <v>25</v>
      </c>
      <c r="E21" s="5" t="s">
        <v>72</v>
      </c>
      <c r="F21" s="8" t="s">
        <v>0</v>
      </c>
      <c r="G21" s="6">
        <f>G22</f>
        <v>1945</v>
      </c>
      <c r="H21" s="6"/>
      <c r="I21" s="6"/>
    </row>
    <row r="22" spans="1:16" ht="55.5" customHeight="1" x14ac:dyDescent="0.2">
      <c r="A22" s="7" t="s">
        <v>28</v>
      </c>
      <c r="B22" s="5" t="s">
        <v>21</v>
      </c>
      <c r="C22" s="5" t="s">
        <v>23</v>
      </c>
      <c r="D22" s="5" t="s">
        <v>25</v>
      </c>
      <c r="E22" s="5" t="s">
        <v>72</v>
      </c>
      <c r="F22" s="5">
        <v>200</v>
      </c>
      <c r="G22" s="6">
        <f>G23</f>
        <v>1945</v>
      </c>
      <c r="H22" s="6"/>
      <c r="I22" s="6"/>
    </row>
    <row r="23" spans="1:16" ht="56.25" customHeight="1" x14ac:dyDescent="0.2">
      <c r="A23" s="7" t="s">
        <v>30</v>
      </c>
      <c r="B23" s="5" t="s">
        <v>21</v>
      </c>
      <c r="C23" s="5" t="s">
        <v>23</v>
      </c>
      <c r="D23" s="5" t="s">
        <v>25</v>
      </c>
      <c r="E23" s="5" t="s">
        <v>72</v>
      </c>
      <c r="F23" s="5">
        <v>240</v>
      </c>
      <c r="G23" s="6">
        <v>1945</v>
      </c>
      <c r="H23" s="6"/>
      <c r="I23" s="6"/>
    </row>
    <row r="24" spans="1:16" ht="32.25" customHeight="1" x14ac:dyDescent="0.2">
      <c r="A24" s="9" t="s">
        <v>34</v>
      </c>
      <c r="B24" s="5" t="s">
        <v>21</v>
      </c>
      <c r="C24" s="5" t="s">
        <v>33</v>
      </c>
      <c r="D24" s="5" t="s">
        <v>0</v>
      </c>
      <c r="E24" s="5" t="s">
        <v>0</v>
      </c>
      <c r="F24" s="5" t="s">
        <v>0</v>
      </c>
      <c r="G24" s="6">
        <f>G25</f>
        <v>-117000</v>
      </c>
      <c r="H24" s="6"/>
      <c r="I24" s="6"/>
    </row>
    <row r="25" spans="1:16" ht="64.5" customHeight="1" x14ac:dyDescent="0.2">
      <c r="A25" s="9" t="s">
        <v>35</v>
      </c>
      <c r="B25" s="5" t="s">
        <v>21</v>
      </c>
      <c r="C25" s="5" t="s">
        <v>33</v>
      </c>
      <c r="D25" s="5" t="s">
        <v>36</v>
      </c>
      <c r="E25" s="5" t="s">
        <v>0</v>
      </c>
      <c r="F25" s="5" t="s">
        <v>0</v>
      </c>
      <c r="G25" s="6">
        <f>G26</f>
        <v>-117000</v>
      </c>
      <c r="H25" s="6"/>
      <c r="I25" s="6"/>
    </row>
    <row r="26" spans="1:16" ht="32.25" customHeight="1" x14ac:dyDescent="0.2">
      <c r="A26" s="7" t="s">
        <v>37</v>
      </c>
      <c r="B26" s="5" t="s">
        <v>21</v>
      </c>
      <c r="C26" s="5" t="s">
        <v>33</v>
      </c>
      <c r="D26" s="5" t="s">
        <v>36</v>
      </c>
      <c r="E26" s="5" t="s">
        <v>38</v>
      </c>
      <c r="F26" s="8" t="s">
        <v>0</v>
      </c>
      <c r="G26" s="6">
        <f>G27</f>
        <v>-117000</v>
      </c>
      <c r="H26" s="6"/>
      <c r="I26" s="6"/>
    </row>
    <row r="27" spans="1:16" ht="48.95" customHeight="1" x14ac:dyDescent="0.2">
      <c r="A27" s="7" t="s">
        <v>28</v>
      </c>
      <c r="B27" s="5" t="s">
        <v>21</v>
      </c>
      <c r="C27" s="5" t="s">
        <v>33</v>
      </c>
      <c r="D27" s="5" t="s">
        <v>36</v>
      </c>
      <c r="E27" s="5" t="s">
        <v>38</v>
      </c>
      <c r="F27" s="5" t="s">
        <v>29</v>
      </c>
      <c r="G27" s="6">
        <f>G28</f>
        <v>-117000</v>
      </c>
      <c r="H27" s="6"/>
      <c r="I27" s="6"/>
    </row>
    <row r="28" spans="1:16" ht="48.95" customHeight="1" x14ac:dyDescent="0.2">
      <c r="A28" s="7" t="s">
        <v>30</v>
      </c>
      <c r="B28" s="5" t="s">
        <v>21</v>
      </c>
      <c r="C28" s="5" t="s">
        <v>33</v>
      </c>
      <c r="D28" s="5" t="s">
        <v>36</v>
      </c>
      <c r="E28" s="5" t="s">
        <v>38</v>
      </c>
      <c r="F28" s="5" t="s">
        <v>31</v>
      </c>
      <c r="G28" s="6">
        <v>-117000</v>
      </c>
      <c r="H28" s="6"/>
      <c r="I28" s="6"/>
    </row>
    <row r="29" spans="1:16" ht="27" customHeight="1" x14ac:dyDescent="0.2">
      <c r="A29" s="9" t="s">
        <v>39</v>
      </c>
      <c r="B29" s="5" t="s">
        <v>21</v>
      </c>
      <c r="C29" s="5" t="s">
        <v>40</v>
      </c>
      <c r="D29" s="5" t="s">
        <v>0</v>
      </c>
      <c r="E29" s="5" t="s">
        <v>0</v>
      </c>
      <c r="F29" s="5" t="s">
        <v>0</v>
      </c>
      <c r="G29" s="6">
        <f>G30</f>
        <v>-458032.43</v>
      </c>
      <c r="H29" s="6"/>
      <c r="I29" s="6"/>
      <c r="J29" s="6" t="e">
        <f>J30</f>
        <v>#REF!</v>
      </c>
      <c r="K29" s="6" t="e">
        <f>K30</f>
        <v>#REF!</v>
      </c>
      <c r="L29" s="6" t="e">
        <f t="shared" ref="L29" si="1">L30</f>
        <v>#REF!</v>
      </c>
      <c r="M29" s="21" t="e">
        <f>G29-J29</f>
        <v>#REF!</v>
      </c>
      <c r="N29" s="21" t="e">
        <f t="shared" ref="N29:O29" si="2">H29-K29</f>
        <v>#REF!</v>
      </c>
      <c r="O29" s="21" t="e">
        <f t="shared" si="2"/>
        <v>#REF!</v>
      </c>
      <c r="P29" s="21"/>
    </row>
    <row r="30" spans="1:16" ht="30" customHeight="1" x14ac:dyDescent="0.2">
      <c r="A30" s="9" t="s">
        <v>41</v>
      </c>
      <c r="B30" s="5" t="s">
        <v>21</v>
      </c>
      <c r="C30" s="5" t="s">
        <v>40</v>
      </c>
      <c r="D30" s="5" t="s">
        <v>33</v>
      </c>
      <c r="E30" s="5" t="s">
        <v>0</v>
      </c>
      <c r="F30" s="5" t="s">
        <v>0</v>
      </c>
      <c r="G30" s="6">
        <f>G31+G34+G37+G40+G43+G46</f>
        <v>-458032.43</v>
      </c>
      <c r="H30" s="6"/>
      <c r="I30" s="6"/>
      <c r="J30" s="6" t="e">
        <f>2872557.39+#REF!</f>
        <v>#REF!</v>
      </c>
      <c r="K30" s="6" t="e">
        <f>K31+K34+K37+K40+K43+#REF!+K46</f>
        <v>#REF!</v>
      </c>
      <c r="L30" s="6" t="e">
        <f>L31+L34+L37+L40+L43+#REF!+L46</f>
        <v>#REF!</v>
      </c>
    </row>
    <row r="31" spans="1:16" ht="32.25" customHeight="1" x14ac:dyDescent="0.2">
      <c r="A31" s="7" t="s">
        <v>42</v>
      </c>
      <c r="B31" s="5" t="s">
        <v>21</v>
      </c>
      <c r="C31" s="5" t="s">
        <v>40</v>
      </c>
      <c r="D31" s="5" t="s">
        <v>33</v>
      </c>
      <c r="E31" s="5" t="s">
        <v>43</v>
      </c>
      <c r="F31" s="8" t="s">
        <v>0</v>
      </c>
      <c r="G31" s="6">
        <f>G32</f>
        <v>-399920</v>
      </c>
      <c r="H31" s="6"/>
      <c r="I31" s="6"/>
      <c r="J31" s="6">
        <v>1804920</v>
      </c>
      <c r="K31" s="6">
        <v>1858317</v>
      </c>
      <c r="L31" s="6">
        <v>1913850</v>
      </c>
    </row>
    <row r="32" spans="1:16" ht="48.95" customHeight="1" x14ac:dyDescent="0.2">
      <c r="A32" s="7" t="s">
        <v>28</v>
      </c>
      <c r="B32" s="5" t="s">
        <v>21</v>
      </c>
      <c r="C32" s="5" t="s">
        <v>40</v>
      </c>
      <c r="D32" s="5" t="s">
        <v>33</v>
      </c>
      <c r="E32" s="5" t="s">
        <v>43</v>
      </c>
      <c r="F32" s="5" t="s">
        <v>29</v>
      </c>
      <c r="G32" s="6">
        <f>G33</f>
        <v>-399920</v>
      </c>
      <c r="H32" s="6"/>
      <c r="I32" s="6"/>
      <c r="J32" s="6">
        <v>1804920</v>
      </c>
      <c r="K32" s="6">
        <v>1858317</v>
      </c>
      <c r="L32" s="6">
        <v>1913850</v>
      </c>
    </row>
    <row r="33" spans="1:12" ht="48.95" customHeight="1" x14ac:dyDescent="0.2">
      <c r="A33" s="7" t="s">
        <v>30</v>
      </c>
      <c r="B33" s="5" t="s">
        <v>21</v>
      </c>
      <c r="C33" s="5" t="s">
        <v>40</v>
      </c>
      <c r="D33" s="5" t="s">
        <v>33</v>
      </c>
      <c r="E33" s="5" t="s">
        <v>43</v>
      </c>
      <c r="F33" s="5" t="s">
        <v>31</v>
      </c>
      <c r="G33" s="6">
        <f>-470000+70080</f>
        <v>-399920</v>
      </c>
      <c r="H33" s="6"/>
      <c r="I33" s="6"/>
      <c r="J33" s="6">
        <v>1804920</v>
      </c>
      <c r="K33" s="6">
        <v>1858317</v>
      </c>
      <c r="L33" s="6">
        <v>1913850</v>
      </c>
    </row>
    <row r="34" spans="1:12" ht="15" customHeight="1" x14ac:dyDescent="0.2">
      <c r="A34" s="7" t="s">
        <v>44</v>
      </c>
      <c r="B34" s="5" t="s">
        <v>21</v>
      </c>
      <c r="C34" s="5" t="s">
        <v>40</v>
      </c>
      <c r="D34" s="5" t="s">
        <v>33</v>
      </c>
      <c r="E34" s="5" t="s">
        <v>45</v>
      </c>
      <c r="F34" s="8" t="s">
        <v>0</v>
      </c>
      <c r="G34" s="6">
        <f>G35</f>
        <v>-9950</v>
      </c>
      <c r="H34" s="6"/>
      <c r="I34" s="6"/>
      <c r="J34" s="6">
        <v>20000</v>
      </c>
      <c r="K34" s="6">
        <v>20000</v>
      </c>
      <c r="L34" s="6">
        <v>20000</v>
      </c>
    </row>
    <row r="35" spans="1:12" ht="48.95" customHeight="1" x14ac:dyDescent="0.2">
      <c r="A35" s="7" t="s">
        <v>28</v>
      </c>
      <c r="B35" s="5" t="s">
        <v>21</v>
      </c>
      <c r="C35" s="5" t="s">
        <v>40</v>
      </c>
      <c r="D35" s="5" t="s">
        <v>33</v>
      </c>
      <c r="E35" s="5" t="s">
        <v>45</v>
      </c>
      <c r="F35" s="5" t="s">
        <v>29</v>
      </c>
      <c r="G35" s="6">
        <f>G36</f>
        <v>-9950</v>
      </c>
      <c r="H35" s="6"/>
      <c r="I35" s="6"/>
      <c r="J35" s="6">
        <v>20000</v>
      </c>
      <c r="K35" s="6">
        <v>20000</v>
      </c>
      <c r="L35" s="6">
        <v>20000</v>
      </c>
    </row>
    <row r="36" spans="1:12" ht="48.95" customHeight="1" x14ac:dyDescent="0.2">
      <c r="A36" s="7" t="s">
        <v>30</v>
      </c>
      <c r="B36" s="5" t="s">
        <v>21</v>
      </c>
      <c r="C36" s="5" t="s">
        <v>40</v>
      </c>
      <c r="D36" s="5" t="s">
        <v>33</v>
      </c>
      <c r="E36" s="5" t="s">
        <v>45</v>
      </c>
      <c r="F36" s="5" t="s">
        <v>31</v>
      </c>
      <c r="G36" s="6">
        <v>-9950</v>
      </c>
      <c r="H36" s="6"/>
      <c r="I36" s="6"/>
      <c r="J36" s="6">
        <v>20000</v>
      </c>
      <c r="K36" s="6">
        <v>20000</v>
      </c>
      <c r="L36" s="6">
        <v>20000</v>
      </c>
    </row>
    <row r="37" spans="1:12" ht="32.25" customHeight="1" x14ac:dyDescent="0.2">
      <c r="A37" s="7" t="s">
        <v>46</v>
      </c>
      <c r="B37" s="5" t="s">
        <v>21</v>
      </c>
      <c r="C37" s="5" t="s">
        <v>40</v>
      </c>
      <c r="D37" s="5" t="s">
        <v>33</v>
      </c>
      <c r="E37" s="5" t="s">
        <v>47</v>
      </c>
      <c r="F37" s="8" t="s">
        <v>0</v>
      </c>
      <c r="G37" s="6">
        <f>G38</f>
        <v>-112000</v>
      </c>
      <c r="H37" s="6"/>
      <c r="I37" s="6"/>
      <c r="J37" s="6">
        <v>285073</v>
      </c>
      <c r="K37" s="6">
        <v>254520</v>
      </c>
      <c r="L37" s="6">
        <v>240543</v>
      </c>
    </row>
    <row r="38" spans="1:12" ht="48.95" customHeight="1" x14ac:dyDescent="0.2">
      <c r="A38" s="7" t="s">
        <v>28</v>
      </c>
      <c r="B38" s="5" t="s">
        <v>21</v>
      </c>
      <c r="C38" s="5" t="s">
        <v>40</v>
      </c>
      <c r="D38" s="5" t="s">
        <v>33</v>
      </c>
      <c r="E38" s="5" t="s">
        <v>47</v>
      </c>
      <c r="F38" s="5" t="s">
        <v>29</v>
      </c>
      <c r="G38" s="6">
        <f>G39</f>
        <v>-112000</v>
      </c>
      <c r="H38" s="6"/>
      <c r="I38" s="6"/>
      <c r="J38" s="6">
        <v>285073</v>
      </c>
      <c r="K38" s="6">
        <v>254520</v>
      </c>
      <c r="L38" s="6">
        <v>240543</v>
      </c>
    </row>
    <row r="39" spans="1:12" ht="48.95" customHeight="1" x14ac:dyDescent="0.2">
      <c r="A39" s="7" t="s">
        <v>30</v>
      </c>
      <c r="B39" s="5" t="s">
        <v>21</v>
      </c>
      <c r="C39" s="5" t="s">
        <v>40</v>
      </c>
      <c r="D39" s="5" t="s">
        <v>33</v>
      </c>
      <c r="E39" s="5" t="s">
        <v>47</v>
      </c>
      <c r="F39" s="5" t="s">
        <v>31</v>
      </c>
      <c r="G39" s="6">
        <v>-112000</v>
      </c>
      <c r="H39" s="6"/>
      <c r="I39" s="6"/>
      <c r="J39" s="6">
        <v>285073</v>
      </c>
      <c r="K39" s="6">
        <v>254520</v>
      </c>
      <c r="L39" s="6">
        <v>240543</v>
      </c>
    </row>
    <row r="40" spans="1:12" ht="26.25" customHeight="1" x14ac:dyDescent="0.2">
      <c r="A40" s="7" t="s">
        <v>48</v>
      </c>
      <c r="B40" s="5" t="s">
        <v>21</v>
      </c>
      <c r="C40" s="5" t="s">
        <v>40</v>
      </c>
      <c r="D40" s="5" t="s">
        <v>33</v>
      </c>
      <c r="E40" s="5" t="s">
        <v>49</v>
      </c>
      <c r="F40" s="8" t="s">
        <v>0</v>
      </c>
      <c r="G40" s="6">
        <f>G41</f>
        <v>147957.78</v>
      </c>
      <c r="H40" s="6"/>
      <c r="I40" s="6"/>
      <c r="J40" s="6">
        <v>651848.65</v>
      </c>
      <c r="K40" s="6">
        <v>651847.93999999994</v>
      </c>
      <c r="L40" s="6">
        <v>579595</v>
      </c>
    </row>
    <row r="41" spans="1:12" ht="48.95" customHeight="1" x14ac:dyDescent="0.2">
      <c r="A41" s="7" t="s">
        <v>28</v>
      </c>
      <c r="B41" s="5" t="s">
        <v>21</v>
      </c>
      <c r="C41" s="5" t="s">
        <v>40</v>
      </c>
      <c r="D41" s="5" t="s">
        <v>33</v>
      </c>
      <c r="E41" s="5" t="s">
        <v>49</v>
      </c>
      <c r="F41" s="5" t="s">
        <v>29</v>
      </c>
      <c r="G41" s="6">
        <f>G42</f>
        <v>147957.78</v>
      </c>
      <c r="H41" s="6"/>
      <c r="I41" s="6"/>
      <c r="J41" s="6">
        <v>651848.65</v>
      </c>
      <c r="K41" s="6">
        <v>651847.93999999994</v>
      </c>
      <c r="L41" s="6">
        <v>579595</v>
      </c>
    </row>
    <row r="42" spans="1:12" ht="48.95" customHeight="1" x14ac:dyDescent="0.2">
      <c r="A42" s="7" t="s">
        <v>30</v>
      </c>
      <c r="B42" s="5" t="s">
        <v>21</v>
      </c>
      <c r="C42" s="5" t="s">
        <v>40</v>
      </c>
      <c r="D42" s="5" t="s">
        <v>33</v>
      </c>
      <c r="E42" s="5" t="s">
        <v>49</v>
      </c>
      <c r="F42" s="5" t="s">
        <v>31</v>
      </c>
      <c r="G42" s="6">
        <f>218037.78-70080</f>
        <v>147957.78</v>
      </c>
      <c r="H42" s="6"/>
      <c r="I42" s="6"/>
      <c r="J42" s="6">
        <v>651848.65</v>
      </c>
      <c r="K42" s="6">
        <v>651847.93999999994</v>
      </c>
      <c r="L42" s="6">
        <v>579595</v>
      </c>
    </row>
    <row r="43" spans="1:12" ht="38.25" customHeight="1" x14ac:dyDescent="0.2">
      <c r="A43" s="7" t="s">
        <v>66</v>
      </c>
      <c r="B43" s="5" t="s">
        <v>21</v>
      </c>
      <c r="C43" s="5" t="s">
        <v>40</v>
      </c>
      <c r="D43" s="5" t="s">
        <v>33</v>
      </c>
      <c r="E43" s="5" t="s">
        <v>50</v>
      </c>
      <c r="F43" s="8" t="s">
        <v>0</v>
      </c>
      <c r="G43" s="6">
        <f>G44</f>
        <v>-60450</v>
      </c>
      <c r="H43" s="6"/>
      <c r="I43" s="6"/>
      <c r="J43" s="6">
        <v>60450</v>
      </c>
      <c r="K43" s="6">
        <v>0</v>
      </c>
      <c r="L43" s="6">
        <v>0</v>
      </c>
    </row>
    <row r="44" spans="1:12" ht="48.95" customHeight="1" x14ac:dyDescent="0.2">
      <c r="A44" s="7" t="s">
        <v>28</v>
      </c>
      <c r="B44" s="5" t="s">
        <v>21</v>
      </c>
      <c r="C44" s="5" t="s">
        <v>40</v>
      </c>
      <c r="D44" s="5" t="s">
        <v>33</v>
      </c>
      <c r="E44" s="5" t="s">
        <v>50</v>
      </c>
      <c r="F44" s="5" t="s">
        <v>29</v>
      </c>
      <c r="G44" s="6">
        <f>G45</f>
        <v>-60450</v>
      </c>
      <c r="H44" s="6"/>
      <c r="I44" s="6"/>
      <c r="J44" s="6">
        <v>60450</v>
      </c>
      <c r="K44" s="6">
        <v>0</v>
      </c>
      <c r="L44" s="6">
        <v>0</v>
      </c>
    </row>
    <row r="45" spans="1:12" ht="48.95" customHeight="1" x14ac:dyDescent="0.2">
      <c r="A45" s="7" t="s">
        <v>30</v>
      </c>
      <c r="B45" s="5" t="s">
        <v>21</v>
      </c>
      <c r="C45" s="5" t="s">
        <v>40</v>
      </c>
      <c r="D45" s="5" t="s">
        <v>33</v>
      </c>
      <c r="E45" s="5" t="s">
        <v>50</v>
      </c>
      <c r="F45" s="5" t="s">
        <v>31</v>
      </c>
      <c r="G45" s="6">
        <v>-60450</v>
      </c>
      <c r="H45" s="6"/>
      <c r="I45" s="6"/>
      <c r="J45" s="6">
        <v>60450</v>
      </c>
      <c r="K45" s="6">
        <v>0</v>
      </c>
      <c r="L45" s="6">
        <v>0</v>
      </c>
    </row>
    <row r="46" spans="1:12" ht="32.25" customHeight="1" x14ac:dyDescent="0.2">
      <c r="A46" s="7" t="s">
        <v>51</v>
      </c>
      <c r="B46" s="5" t="s">
        <v>21</v>
      </c>
      <c r="C46" s="5" t="s">
        <v>40</v>
      </c>
      <c r="D46" s="5" t="s">
        <v>33</v>
      </c>
      <c r="E46" s="5" t="s">
        <v>52</v>
      </c>
      <c r="F46" s="8" t="s">
        <v>0</v>
      </c>
      <c r="G46" s="6">
        <f>G47</f>
        <v>-23670.21</v>
      </c>
      <c r="H46" s="6"/>
      <c r="I46" s="6"/>
      <c r="J46" s="6">
        <v>50265.74</v>
      </c>
      <c r="K46" s="6">
        <v>28073.05</v>
      </c>
      <c r="L46" s="6">
        <v>0</v>
      </c>
    </row>
    <row r="47" spans="1:12" ht="48.95" customHeight="1" x14ac:dyDescent="0.2">
      <c r="A47" s="7" t="s">
        <v>28</v>
      </c>
      <c r="B47" s="5" t="s">
        <v>21</v>
      </c>
      <c r="C47" s="5" t="s">
        <v>40</v>
      </c>
      <c r="D47" s="5" t="s">
        <v>33</v>
      </c>
      <c r="E47" s="5" t="s">
        <v>52</v>
      </c>
      <c r="F47" s="5" t="s">
        <v>29</v>
      </c>
      <c r="G47" s="6">
        <f>G48</f>
        <v>-23670.21</v>
      </c>
      <c r="H47" s="6"/>
      <c r="I47" s="6"/>
      <c r="J47" s="6">
        <v>50265.74</v>
      </c>
      <c r="K47" s="6">
        <v>28073.05</v>
      </c>
      <c r="L47" s="6">
        <v>0</v>
      </c>
    </row>
    <row r="48" spans="1:12" ht="48.95" customHeight="1" x14ac:dyDescent="0.2">
      <c r="A48" s="7" t="s">
        <v>30</v>
      </c>
      <c r="B48" s="5" t="s">
        <v>21</v>
      </c>
      <c r="C48" s="5" t="s">
        <v>40</v>
      </c>
      <c r="D48" s="5" t="s">
        <v>33</v>
      </c>
      <c r="E48" s="5" t="s">
        <v>52</v>
      </c>
      <c r="F48" s="5" t="s">
        <v>31</v>
      </c>
      <c r="G48" s="6">
        <f>-23670.21</f>
        <v>-23670.21</v>
      </c>
      <c r="H48" s="6"/>
      <c r="I48" s="6"/>
      <c r="J48" s="6">
        <v>50265.74</v>
      </c>
      <c r="K48" s="6">
        <v>28073.05</v>
      </c>
      <c r="L48" s="6">
        <v>0</v>
      </c>
    </row>
    <row r="49" spans="1:9" ht="15" customHeight="1" x14ac:dyDescent="0.2">
      <c r="A49" s="9" t="s">
        <v>53</v>
      </c>
      <c r="B49" s="5" t="s">
        <v>21</v>
      </c>
      <c r="C49" s="5" t="s">
        <v>54</v>
      </c>
      <c r="D49" s="5" t="s">
        <v>0</v>
      </c>
      <c r="E49" s="5" t="s">
        <v>0</v>
      </c>
      <c r="F49" s="5" t="s">
        <v>0</v>
      </c>
      <c r="G49" s="6">
        <f>G50</f>
        <v>-15000</v>
      </c>
      <c r="H49" s="6"/>
      <c r="I49" s="6"/>
    </row>
    <row r="50" spans="1:9" ht="15" customHeight="1" x14ac:dyDescent="0.2">
      <c r="A50" s="9" t="s">
        <v>55</v>
      </c>
      <c r="B50" s="5" t="s">
        <v>21</v>
      </c>
      <c r="C50" s="5" t="s">
        <v>54</v>
      </c>
      <c r="D50" s="5" t="s">
        <v>54</v>
      </c>
      <c r="E50" s="5" t="s">
        <v>0</v>
      </c>
      <c r="F50" s="5" t="s">
        <v>0</v>
      </c>
      <c r="G50" s="6">
        <f>G51</f>
        <v>-15000</v>
      </c>
      <c r="H50" s="6"/>
      <c r="I50" s="6"/>
    </row>
    <row r="51" spans="1:9" ht="32.25" customHeight="1" x14ac:dyDescent="0.2">
      <c r="A51" s="7" t="s">
        <v>56</v>
      </c>
      <c r="B51" s="5" t="s">
        <v>21</v>
      </c>
      <c r="C51" s="5" t="s">
        <v>54</v>
      </c>
      <c r="D51" s="5" t="s">
        <v>54</v>
      </c>
      <c r="E51" s="5" t="s">
        <v>57</v>
      </c>
      <c r="F51" s="8" t="s">
        <v>0</v>
      </c>
      <c r="G51" s="6">
        <f>G52</f>
        <v>-15000</v>
      </c>
      <c r="H51" s="6"/>
      <c r="I51" s="6"/>
    </row>
    <row r="52" spans="1:9" ht="48.95" customHeight="1" x14ac:dyDescent="0.2">
      <c r="A52" s="7" t="s">
        <v>28</v>
      </c>
      <c r="B52" s="5" t="s">
        <v>21</v>
      </c>
      <c r="C52" s="5" t="s">
        <v>54</v>
      </c>
      <c r="D52" s="5" t="s">
        <v>54</v>
      </c>
      <c r="E52" s="5" t="s">
        <v>57</v>
      </c>
      <c r="F52" s="5" t="s">
        <v>29</v>
      </c>
      <c r="G52" s="6">
        <f>G53</f>
        <v>-15000</v>
      </c>
      <c r="H52" s="6"/>
      <c r="I52" s="6"/>
    </row>
    <row r="53" spans="1:9" ht="48.95" customHeight="1" x14ac:dyDescent="0.2">
      <c r="A53" s="7" t="s">
        <v>30</v>
      </c>
      <c r="B53" s="5" t="s">
        <v>21</v>
      </c>
      <c r="C53" s="5" t="s">
        <v>54</v>
      </c>
      <c r="D53" s="5" t="s">
        <v>54</v>
      </c>
      <c r="E53" s="5" t="s">
        <v>57</v>
      </c>
      <c r="F53" s="5" t="s">
        <v>31</v>
      </c>
      <c r="G53" s="6">
        <v>-15000</v>
      </c>
      <c r="H53" s="6"/>
      <c r="I53" s="6"/>
    </row>
    <row r="54" spans="1:9" ht="15" customHeight="1" x14ac:dyDescent="0.2">
      <c r="A54" s="9" t="s">
        <v>58</v>
      </c>
      <c r="B54" s="5" t="s">
        <v>21</v>
      </c>
      <c r="C54" s="5" t="s">
        <v>59</v>
      </c>
      <c r="D54" s="5" t="s">
        <v>0</v>
      </c>
      <c r="E54" s="5" t="s">
        <v>0</v>
      </c>
      <c r="F54" s="5" t="s">
        <v>0</v>
      </c>
      <c r="G54" s="6">
        <f>G55</f>
        <v>-15000</v>
      </c>
      <c r="H54" s="6"/>
      <c r="I54" s="6"/>
    </row>
    <row r="55" spans="1:9" ht="15" customHeight="1" x14ac:dyDescent="0.2">
      <c r="A55" s="9" t="s">
        <v>60</v>
      </c>
      <c r="B55" s="5" t="s">
        <v>21</v>
      </c>
      <c r="C55" s="5" t="s">
        <v>59</v>
      </c>
      <c r="D55" s="5" t="s">
        <v>32</v>
      </c>
      <c r="E55" s="5" t="s">
        <v>0</v>
      </c>
      <c r="F55" s="5" t="s">
        <v>0</v>
      </c>
      <c r="G55" s="6">
        <f>G56</f>
        <v>-15000</v>
      </c>
      <c r="H55" s="6"/>
      <c r="I55" s="6"/>
    </row>
    <row r="56" spans="1:9" ht="32.25" customHeight="1" x14ac:dyDescent="0.2">
      <c r="A56" s="7" t="s">
        <v>61</v>
      </c>
      <c r="B56" s="5" t="s">
        <v>21</v>
      </c>
      <c r="C56" s="5" t="s">
        <v>59</v>
      </c>
      <c r="D56" s="5" t="s">
        <v>32</v>
      </c>
      <c r="E56" s="5" t="s">
        <v>62</v>
      </c>
      <c r="F56" s="8" t="s">
        <v>0</v>
      </c>
      <c r="G56" s="6">
        <f>G57</f>
        <v>-15000</v>
      </c>
      <c r="H56" s="6"/>
      <c r="I56" s="6"/>
    </row>
    <row r="57" spans="1:9" ht="48.95" customHeight="1" x14ac:dyDescent="0.2">
      <c r="A57" s="7" t="s">
        <v>28</v>
      </c>
      <c r="B57" s="5" t="s">
        <v>21</v>
      </c>
      <c r="C57" s="5" t="s">
        <v>59</v>
      </c>
      <c r="D57" s="5" t="s">
        <v>32</v>
      </c>
      <c r="E57" s="5" t="s">
        <v>62</v>
      </c>
      <c r="F57" s="5" t="s">
        <v>29</v>
      </c>
      <c r="G57" s="6">
        <f>G58</f>
        <v>-15000</v>
      </c>
      <c r="H57" s="6"/>
      <c r="I57" s="6"/>
    </row>
    <row r="58" spans="1:9" ht="48.95" customHeight="1" x14ac:dyDescent="0.2">
      <c r="A58" s="7" t="s">
        <v>30</v>
      </c>
      <c r="B58" s="5" t="s">
        <v>21</v>
      </c>
      <c r="C58" s="5" t="s">
        <v>59</v>
      </c>
      <c r="D58" s="5" t="s">
        <v>32</v>
      </c>
      <c r="E58" s="5" t="s">
        <v>62</v>
      </c>
      <c r="F58" s="5" t="s">
        <v>31</v>
      </c>
      <c r="G58" s="6">
        <v>-15000</v>
      </c>
      <c r="H58" s="6"/>
      <c r="I58" s="6"/>
    </row>
    <row r="59" spans="1:9" ht="26.25" customHeight="1" x14ac:dyDescent="0.2">
      <c r="A59" s="10" t="s">
        <v>63</v>
      </c>
      <c r="B59" s="10"/>
      <c r="C59" s="10"/>
      <c r="D59" s="10"/>
      <c r="E59" s="10"/>
      <c r="F59" s="10"/>
      <c r="G59" s="4">
        <f>G16+G24+G29+G49+G54</f>
        <v>-603087.42999999993</v>
      </c>
      <c r="H59" s="4"/>
      <c r="I59" s="4"/>
    </row>
    <row r="62" spans="1:9" x14ac:dyDescent="0.2">
      <c r="G62" s="21"/>
      <c r="H62" s="21"/>
      <c r="I62" s="21"/>
    </row>
  </sheetData>
  <mergeCells count="10">
    <mergeCell ref="G4:I4"/>
    <mergeCell ref="G3:I3"/>
    <mergeCell ref="G10:I10"/>
    <mergeCell ref="A11:I11"/>
    <mergeCell ref="A12:I12"/>
    <mergeCell ref="A59:F59"/>
    <mergeCell ref="G5:I5"/>
    <mergeCell ref="G6:I6"/>
    <mergeCell ref="G7:I7"/>
    <mergeCell ref="G8:I8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2023-12-28T11:32:37Z</dcterms:modified>
</cp:coreProperties>
</file>