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'Лист1'!$A$1:$K$126</definedName>
  </definedNames>
  <calcPr fullCalcOnLoad="1"/>
</workbook>
</file>

<file path=xl/sharedStrings.xml><?xml version="1.0" encoding="utf-8"?>
<sst xmlns="http://schemas.openxmlformats.org/spreadsheetml/2006/main" count="104" uniqueCount="47">
  <si>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</si>
  <si>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</si>
  <si>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</si>
  <si>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</si>
  <si>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</si>
  <si>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</si>
  <si>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</si>
  <si>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</si>
  <si>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</si>
  <si>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</si>
  <si>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</si>
  <si>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</si>
  <si>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</si>
  <si>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</si>
  <si>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</si>
  <si>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</si>
  <si>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</si>
  <si>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</si>
  <si>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</si>
  <si>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</si>
  <si>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</si>
  <si>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</si>
  <si>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</si>
  <si>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</si>
  <si>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</si>
  <si>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</si>
  <si>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</si>
  <si>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</si>
  <si>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</si>
  <si>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</si>
  <si>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</si>
  <si>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</si>
  <si>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</si>
  <si>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</si>
  <si>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</si>
  <si>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</si>
  <si>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</si>
  <si>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</si>
  <si>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</si>
  <si>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</si>
  <si>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</si>
  <si>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</si>
  <si>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</si>
  <si>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</si>
  <si>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Формирование современной городской среды на террирории  МО Жирятинское сельское поселение на 2018-2022 годы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</si>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</sst>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top" wrapText="1"/>
    </xf>
    <xf numFmtId="0" fontId="14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top" wrapText="1" shrinkToFi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view="pageBreakPreview" zoomScaleSheetLayoutView="100" zoomScalePageLayoutView="0" workbookViewId="0" topLeftCell="A1">
      <pane xSplit="1" ySplit="9" topLeftCell="B4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" sqref="D4:K4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36" t="s">
        <v>33</v>
      </c>
      <c r="G2" s="36"/>
      <c r="H2" s="36"/>
      <c r="I2" s="36"/>
      <c r="J2" s="36"/>
      <c r="K2" s="36"/>
    </row>
    <row r="3" spans="4:11" ht="15.75" customHeight="1">
      <c r="D3" s="37" t="s">
        <v>6</v>
      </c>
      <c r="E3" s="37"/>
      <c r="F3" s="37"/>
      <c r="G3" s="37"/>
      <c r="H3" s="37"/>
      <c r="I3" s="37"/>
      <c r="J3" s="37"/>
      <c r="K3" s="37"/>
    </row>
    <row r="4" spans="4:11" ht="15.75" customHeight="1">
      <c r="D4" s="37" t="s">
        <v>46</v>
      </c>
      <c r="E4" s="37"/>
      <c r="F4" s="37"/>
      <c r="G4" s="37"/>
      <c r="H4" s="37"/>
      <c r="I4" s="37"/>
      <c r="J4" s="37"/>
      <c r="K4" s="37"/>
    </row>
    <row r="5" spans="4:11" ht="56.25" customHeight="1">
      <c r="D5" s="37" t="s">
        <v>45</v>
      </c>
      <c r="E5" s="37"/>
      <c r="F5" s="37"/>
      <c r="G5" s="37"/>
      <c r="H5" s="37"/>
      <c r="I5" s="37"/>
      <c r="J5" s="37"/>
      <c r="K5" s="37"/>
    </row>
    <row r="6" spans="1:11" ht="74.25" customHeight="1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.75">
      <c r="A7" s="4"/>
      <c r="B7" s="4"/>
      <c r="C7" s="4"/>
      <c r="D7" s="4"/>
      <c r="E7" s="4"/>
      <c r="F7" s="4"/>
      <c r="G7" s="4"/>
      <c r="H7" s="4"/>
      <c r="I7" s="35" t="s">
        <v>10</v>
      </c>
      <c r="J7" s="35"/>
      <c r="K7" s="35"/>
    </row>
    <row r="8" spans="1:11" ht="31.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37</v>
      </c>
    </row>
    <row r="9" spans="1:11" ht="15.75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>
      <c r="A10" s="26" t="s">
        <v>38</v>
      </c>
      <c r="B10" s="27">
        <v>25</v>
      </c>
      <c r="C10" s="27"/>
      <c r="D10" s="27"/>
      <c r="E10" s="27"/>
      <c r="F10" s="27"/>
      <c r="G10" s="27"/>
      <c r="H10" s="27"/>
      <c r="I10" s="27">
        <f>I11+I30+I37+I44+I51+I60+I68+I79+I88+I95+I103+I19</f>
        <v>8467312</v>
      </c>
      <c r="J10" s="27">
        <f>J11+J30+J37+J44+J51+J60+J68+J79+J88+J95+J103+J19</f>
        <v>7227746</v>
      </c>
      <c r="K10" s="27">
        <f>K11+K30+K37+K44+K51+K60+K68+K79+K88+K95+K103+K19</f>
        <v>7490868</v>
      </c>
    </row>
    <row r="11" spans="1:11" ht="48.75" customHeight="1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customHeight="1" hidden="1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1" ht="15" customHeight="1" hidden="1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t="12.75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1" ht="36" customHeight="1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aca="true" t="shared" si="1" ref="I19:K20">I20</f>
        <v>35000</v>
      </c>
      <c r="J19" s="19">
        <f t="shared" si="1"/>
        <v>35000</v>
      </c>
      <c r="K19" s="19">
        <f t="shared" si="1"/>
        <v>35000</v>
      </c>
    </row>
    <row r="20" spans="1:11" ht="15.75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1" ht="31.5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1" ht="39.75" customHeight="1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aca="true" t="shared" si="2" ref="I22:K24">I23</f>
        <v>30000</v>
      </c>
      <c r="J22" s="15">
        <f t="shared" si="2"/>
        <v>30000</v>
      </c>
      <c r="K22" s="15">
        <f t="shared" si="2"/>
        <v>30000</v>
      </c>
    </row>
    <row r="23" spans="1:11" ht="47.25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1" ht="15.75" hidden="1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1" ht="15.75" hidden="1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1" ht="15.75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aca="true" t="shared" si="3" ref="J26:K28">J27</f>
        <v>5000</v>
      </c>
      <c r="K26" s="15">
        <f t="shared" si="3"/>
        <v>5000</v>
      </c>
    </row>
    <row r="27" spans="1:11" ht="15.75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1" ht="15.75" hidden="1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1" ht="15.75" hidden="1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aca="true" t="shared" si="4" ref="I30:I35">I31</f>
        <v>12000</v>
      </c>
      <c r="J30" s="19">
        <f aca="true" t="shared" si="5" ref="J30:K32">J31</f>
        <v>12000</v>
      </c>
      <c r="K30" s="19">
        <f t="shared" si="5"/>
        <v>12000</v>
      </c>
      <c r="L30">
        <f>I30</f>
        <v>12000</v>
      </c>
    </row>
    <row r="31" spans="1:11" ht="15.75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1" ht="47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1" ht="47.25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aca="true" t="shared" si="6" ref="J33:K35">J34</f>
        <v>12000</v>
      </c>
      <c r="K33" s="15">
        <f t="shared" si="6"/>
        <v>12000</v>
      </c>
    </row>
    <row r="34" spans="1:11" ht="47.25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1" ht="15.75" hidden="1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1" ht="15.75" hidden="1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31.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aca="true" t="shared" si="7" ref="I37:K42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1" ht="15.75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1" ht="15.7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1" ht="47.25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1" ht="47.25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1" ht="15.75" hidden="1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1" ht="15.75" hidden="1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19">
        <f aca="true" t="shared" si="8" ref="I44:K49">I45</f>
        <v>3468460</v>
      </c>
      <c r="J44" s="19">
        <f t="shared" si="8"/>
        <v>2247279</v>
      </c>
      <c r="K44" s="19">
        <f t="shared" si="8"/>
        <v>2539871</v>
      </c>
      <c r="L44">
        <f>I44</f>
        <v>3468460</v>
      </c>
    </row>
    <row r="45" spans="1:11" ht="15.75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15">
        <f t="shared" si="8"/>
        <v>3468460</v>
      </c>
      <c r="J45" s="15">
        <f t="shared" si="8"/>
        <v>2247279</v>
      </c>
      <c r="K45" s="15">
        <f t="shared" si="8"/>
        <v>2539871</v>
      </c>
    </row>
    <row r="46" spans="1:11" ht="31.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3468460</v>
      </c>
      <c r="J46" s="15">
        <f t="shared" si="8"/>
        <v>2247279</v>
      </c>
      <c r="K46" s="15">
        <f t="shared" si="8"/>
        <v>2539871</v>
      </c>
    </row>
    <row r="47" spans="1:11" ht="47.25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3468460</v>
      </c>
      <c r="J47" s="15">
        <f t="shared" si="8"/>
        <v>2247279</v>
      </c>
      <c r="K47" s="15">
        <f t="shared" si="8"/>
        <v>2539871</v>
      </c>
    </row>
    <row r="48" spans="1:11" ht="47.25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3468460</v>
      </c>
      <c r="J48" s="15">
        <v>2247279</v>
      </c>
      <c r="K48" s="15">
        <v>2539871</v>
      </c>
    </row>
    <row r="49" spans="1:11" ht="15.75" hidden="1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1" ht="15.75" hidden="1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2" ht="31.5">
      <c r="A51" s="34" t="s">
        <v>26</v>
      </c>
      <c r="B51" s="19">
        <v>25</v>
      </c>
      <c r="C51" s="19">
        <v>0</v>
      </c>
      <c r="D51" s="19">
        <v>19</v>
      </c>
      <c r="E51" s="19"/>
      <c r="F51" s="21"/>
      <c r="G51" s="19"/>
      <c r="H51" s="19"/>
      <c r="I51" s="19">
        <f aca="true" t="shared" si="9" ref="I51:K54">I52</f>
        <v>1875067</v>
      </c>
      <c r="J51" s="19">
        <f t="shared" si="9"/>
        <v>1891853</v>
      </c>
      <c r="K51" s="19">
        <f t="shared" si="9"/>
        <v>1939353</v>
      </c>
      <c r="L51">
        <f>I51</f>
        <v>1875067</v>
      </c>
    </row>
    <row r="52" spans="1:11" ht="15.75">
      <c r="A52" s="5" t="s">
        <v>23</v>
      </c>
      <c r="B52" s="15">
        <v>25</v>
      </c>
      <c r="C52" s="15">
        <v>0</v>
      </c>
      <c r="D52" s="15">
        <v>19</v>
      </c>
      <c r="E52" s="15">
        <v>925</v>
      </c>
      <c r="F52" s="14"/>
      <c r="G52" s="15"/>
      <c r="H52" s="15"/>
      <c r="I52" s="15">
        <f t="shared" si="9"/>
        <v>1875067</v>
      </c>
      <c r="J52" s="15">
        <f t="shared" si="9"/>
        <v>1891853</v>
      </c>
      <c r="K52" s="15">
        <f t="shared" si="9"/>
        <v>1939353</v>
      </c>
    </row>
    <row r="53" spans="1:11" ht="15.75">
      <c r="A53" s="13" t="s">
        <v>26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/>
      <c r="H53" s="15"/>
      <c r="I53" s="15">
        <f t="shared" si="9"/>
        <v>1875067</v>
      </c>
      <c r="J53" s="15">
        <f t="shared" si="9"/>
        <v>1891853</v>
      </c>
      <c r="K53" s="15">
        <f t="shared" si="9"/>
        <v>1939353</v>
      </c>
    </row>
    <row r="54" spans="1:11" ht="47.25">
      <c r="A54" s="10" t="s">
        <v>15</v>
      </c>
      <c r="B54" s="15">
        <v>25</v>
      </c>
      <c r="C54" s="15">
        <v>0</v>
      </c>
      <c r="D54" s="15">
        <v>19</v>
      </c>
      <c r="E54" s="15">
        <v>925</v>
      </c>
      <c r="F54" s="14">
        <v>81690</v>
      </c>
      <c r="G54" s="15">
        <v>200</v>
      </c>
      <c r="H54" s="15"/>
      <c r="I54" s="15">
        <f t="shared" si="9"/>
        <v>1875067</v>
      </c>
      <c r="J54" s="15">
        <f t="shared" si="9"/>
        <v>1891853</v>
      </c>
      <c r="K54" s="15">
        <f t="shared" si="9"/>
        <v>1939353</v>
      </c>
    </row>
    <row r="55" spans="1:11" ht="47.25">
      <c r="A55" s="10" t="s">
        <v>12</v>
      </c>
      <c r="B55" s="15">
        <v>25</v>
      </c>
      <c r="C55" s="15">
        <v>0</v>
      </c>
      <c r="D55" s="15">
        <v>19</v>
      </c>
      <c r="E55" s="15">
        <v>925</v>
      </c>
      <c r="F55" s="14">
        <v>81690</v>
      </c>
      <c r="G55" s="15">
        <v>240</v>
      </c>
      <c r="H55" s="15"/>
      <c r="I55" s="15">
        <f>I56</f>
        <v>1875067</v>
      </c>
      <c r="J55" s="15">
        <f>J56</f>
        <v>1891853</v>
      </c>
      <c r="K55" s="15">
        <f>K56</f>
        <v>1939353</v>
      </c>
    </row>
    <row r="56" spans="1:11" ht="15.75" hidden="1">
      <c r="A56" s="11"/>
      <c r="B56" s="17"/>
      <c r="C56" s="17"/>
      <c r="D56" s="17"/>
      <c r="E56" s="17"/>
      <c r="F56" s="17"/>
      <c r="G56" s="17">
        <v>244</v>
      </c>
      <c r="H56" s="17"/>
      <c r="I56" s="17">
        <f>I57+I58+I59</f>
        <v>1875067</v>
      </c>
      <c r="J56" s="17">
        <f>J57+J58+J59</f>
        <v>1891853</v>
      </c>
      <c r="K56" s="17">
        <f>K57+K58+K59</f>
        <v>1939353</v>
      </c>
    </row>
    <row r="57" spans="1:11" ht="15.75" hidden="1">
      <c r="A57" s="12"/>
      <c r="B57" s="17"/>
      <c r="C57" s="17"/>
      <c r="D57" s="17"/>
      <c r="E57" s="17"/>
      <c r="F57" s="17"/>
      <c r="G57" s="17">
        <v>244</v>
      </c>
      <c r="H57" s="17">
        <v>223</v>
      </c>
      <c r="I57" s="17">
        <v>1149714</v>
      </c>
      <c r="J57" s="17">
        <v>1166500</v>
      </c>
      <c r="K57" s="17">
        <v>1214000</v>
      </c>
    </row>
    <row r="58" spans="1:11" ht="15.75" hidden="1">
      <c r="A58" s="12"/>
      <c r="B58" s="17"/>
      <c r="C58" s="17"/>
      <c r="D58" s="17"/>
      <c r="E58" s="17"/>
      <c r="F58" s="17"/>
      <c r="G58" s="17">
        <v>244</v>
      </c>
      <c r="H58" s="17">
        <v>225</v>
      </c>
      <c r="I58" s="17">
        <v>417600</v>
      </c>
      <c r="J58" s="17">
        <v>417600</v>
      </c>
      <c r="K58" s="17">
        <v>417600</v>
      </c>
    </row>
    <row r="59" spans="1:11" ht="15.75" hidden="1">
      <c r="A59" s="12"/>
      <c r="B59" s="17"/>
      <c r="C59" s="17"/>
      <c r="D59" s="17"/>
      <c r="E59" s="17"/>
      <c r="F59" s="17"/>
      <c r="G59" s="17">
        <v>244</v>
      </c>
      <c r="H59" s="17">
        <v>340</v>
      </c>
      <c r="I59" s="17">
        <v>307753</v>
      </c>
      <c r="J59" s="17">
        <v>307753</v>
      </c>
      <c r="K59" s="17">
        <v>307753</v>
      </c>
    </row>
    <row r="60" spans="1:12" ht="15.75">
      <c r="A60" s="20" t="s">
        <v>4</v>
      </c>
      <c r="B60" s="19">
        <v>25</v>
      </c>
      <c r="C60" s="19">
        <v>0</v>
      </c>
      <c r="D60" s="19">
        <v>20</v>
      </c>
      <c r="E60" s="19"/>
      <c r="F60" s="21"/>
      <c r="G60" s="19"/>
      <c r="H60" s="19"/>
      <c r="I60" s="19">
        <f aca="true" t="shared" si="10" ref="I60:K63">I61</f>
        <v>85000</v>
      </c>
      <c r="J60" s="19">
        <f t="shared" si="10"/>
        <v>85000</v>
      </c>
      <c r="K60" s="19">
        <f t="shared" si="10"/>
        <v>85000</v>
      </c>
      <c r="L60">
        <f>I60</f>
        <v>85000</v>
      </c>
    </row>
    <row r="61" spans="1:11" ht="15.75">
      <c r="A61" s="5" t="s">
        <v>23</v>
      </c>
      <c r="B61" s="15">
        <v>25</v>
      </c>
      <c r="C61" s="15">
        <v>0</v>
      </c>
      <c r="D61" s="15">
        <v>20</v>
      </c>
      <c r="E61" s="15">
        <v>925</v>
      </c>
      <c r="F61" s="14"/>
      <c r="G61" s="15"/>
      <c r="H61" s="15"/>
      <c r="I61" s="15">
        <f t="shared" si="10"/>
        <v>85000</v>
      </c>
      <c r="J61" s="15">
        <f t="shared" si="10"/>
        <v>85000</v>
      </c>
      <c r="K61" s="15">
        <f t="shared" si="10"/>
        <v>85000</v>
      </c>
    </row>
    <row r="62" spans="1:11" ht="15.75">
      <c r="A62" s="13" t="s">
        <v>4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/>
      <c r="H62" s="15"/>
      <c r="I62" s="15">
        <f t="shared" si="10"/>
        <v>85000</v>
      </c>
      <c r="J62" s="15">
        <f t="shared" si="10"/>
        <v>85000</v>
      </c>
      <c r="K62" s="15">
        <f t="shared" si="10"/>
        <v>85000</v>
      </c>
    </row>
    <row r="63" spans="1:11" ht="47.25">
      <c r="A63" s="10" t="s">
        <v>15</v>
      </c>
      <c r="B63" s="15">
        <v>25</v>
      </c>
      <c r="C63" s="15">
        <v>0</v>
      </c>
      <c r="D63" s="15">
        <v>20</v>
      </c>
      <c r="E63" s="15">
        <v>925</v>
      </c>
      <c r="F63" s="14">
        <v>81700</v>
      </c>
      <c r="G63" s="15">
        <v>200</v>
      </c>
      <c r="H63" s="15"/>
      <c r="I63" s="15">
        <f t="shared" si="10"/>
        <v>85000</v>
      </c>
      <c r="J63" s="15">
        <f t="shared" si="10"/>
        <v>85000</v>
      </c>
      <c r="K63" s="15">
        <f t="shared" si="10"/>
        <v>85000</v>
      </c>
    </row>
    <row r="64" spans="1:11" ht="47.25">
      <c r="A64" s="10" t="s">
        <v>12</v>
      </c>
      <c r="B64" s="15">
        <v>25</v>
      </c>
      <c r="C64" s="15">
        <v>0</v>
      </c>
      <c r="D64" s="15">
        <v>20</v>
      </c>
      <c r="E64" s="15">
        <v>925</v>
      </c>
      <c r="F64" s="14">
        <v>81700</v>
      </c>
      <c r="G64" s="15">
        <v>240</v>
      </c>
      <c r="H64" s="15"/>
      <c r="I64" s="15">
        <f>I65</f>
        <v>85000</v>
      </c>
      <c r="J64" s="15">
        <f>J65</f>
        <v>85000</v>
      </c>
      <c r="K64" s="15">
        <f>K65</f>
        <v>85000</v>
      </c>
    </row>
    <row r="65" spans="1:11" ht="19.5" customHeight="1" hidden="1">
      <c r="A65" s="11"/>
      <c r="B65" s="17"/>
      <c r="C65" s="17"/>
      <c r="D65" s="17"/>
      <c r="E65" s="17"/>
      <c r="F65" s="17"/>
      <c r="G65" s="17">
        <v>244</v>
      </c>
      <c r="H65" s="17"/>
      <c r="I65" s="17">
        <f>I66+I67</f>
        <v>85000</v>
      </c>
      <c r="J65" s="17">
        <f>J66+J67</f>
        <v>85000</v>
      </c>
      <c r="K65" s="17">
        <f>K66+K67</f>
        <v>85000</v>
      </c>
    </row>
    <row r="66" spans="1:11" ht="15.75" hidden="1">
      <c r="A66" s="12"/>
      <c r="B66" s="17"/>
      <c r="C66" s="17"/>
      <c r="D66" s="17"/>
      <c r="E66" s="17"/>
      <c r="F66" s="17"/>
      <c r="G66" s="17">
        <v>244</v>
      </c>
      <c r="H66" s="17">
        <v>225</v>
      </c>
      <c r="I66" s="17">
        <v>75000</v>
      </c>
      <c r="J66" s="17">
        <v>75000</v>
      </c>
      <c r="K66" s="17">
        <v>75000</v>
      </c>
    </row>
    <row r="67" spans="1:11" ht="15.75" hidden="1">
      <c r="A67" s="12"/>
      <c r="B67" s="17"/>
      <c r="C67" s="17"/>
      <c r="D67" s="17"/>
      <c r="E67" s="17"/>
      <c r="F67" s="17"/>
      <c r="G67" s="17">
        <v>244</v>
      </c>
      <c r="H67" s="17">
        <v>340</v>
      </c>
      <c r="I67" s="17">
        <v>10000</v>
      </c>
      <c r="J67" s="17">
        <v>10000</v>
      </c>
      <c r="K67" s="17">
        <v>10000</v>
      </c>
    </row>
    <row r="68" spans="1:12" ht="31.5">
      <c r="A68" s="20" t="s">
        <v>5</v>
      </c>
      <c r="B68" s="19">
        <v>25</v>
      </c>
      <c r="C68" s="19">
        <v>0</v>
      </c>
      <c r="D68" s="19">
        <v>21</v>
      </c>
      <c r="E68" s="19"/>
      <c r="F68" s="21"/>
      <c r="G68" s="19"/>
      <c r="H68" s="19"/>
      <c r="I68" s="19">
        <f aca="true" t="shared" si="11" ref="I68:K71">I69</f>
        <v>499122</v>
      </c>
      <c r="J68" s="19">
        <f t="shared" si="11"/>
        <v>465351</v>
      </c>
      <c r="K68" s="19">
        <f t="shared" si="11"/>
        <v>388381</v>
      </c>
      <c r="L68">
        <f>I68</f>
        <v>499122</v>
      </c>
    </row>
    <row r="69" spans="1:11" ht="15.75">
      <c r="A69" s="5" t="s">
        <v>23</v>
      </c>
      <c r="B69" s="15">
        <v>25</v>
      </c>
      <c r="C69" s="15">
        <v>0</v>
      </c>
      <c r="D69" s="15">
        <v>21</v>
      </c>
      <c r="E69" s="15">
        <v>925</v>
      </c>
      <c r="F69" s="14"/>
      <c r="G69" s="15"/>
      <c r="H69" s="15"/>
      <c r="I69" s="15">
        <f t="shared" si="11"/>
        <v>499122</v>
      </c>
      <c r="J69" s="15">
        <f t="shared" si="11"/>
        <v>465351</v>
      </c>
      <c r="K69" s="15">
        <f t="shared" si="11"/>
        <v>388381</v>
      </c>
    </row>
    <row r="70" spans="1:11" ht="31.5">
      <c r="A70" s="13" t="s">
        <v>5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/>
      <c r="H70" s="15"/>
      <c r="I70" s="15">
        <f t="shared" si="11"/>
        <v>499122</v>
      </c>
      <c r="J70" s="15">
        <f t="shared" si="11"/>
        <v>465351</v>
      </c>
      <c r="K70" s="15">
        <f t="shared" si="11"/>
        <v>388381</v>
      </c>
    </row>
    <row r="71" spans="1:11" ht="47.25">
      <c r="A71" s="10" t="s">
        <v>15</v>
      </c>
      <c r="B71" s="15">
        <v>25</v>
      </c>
      <c r="C71" s="15">
        <v>0</v>
      </c>
      <c r="D71" s="15">
        <v>21</v>
      </c>
      <c r="E71" s="15">
        <v>925</v>
      </c>
      <c r="F71" s="14">
        <v>81710</v>
      </c>
      <c r="G71" s="15">
        <v>200</v>
      </c>
      <c r="H71" s="15"/>
      <c r="I71" s="15">
        <f t="shared" si="11"/>
        <v>499122</v>
      </c>
      <c r="J71" s="15">
        <f t="shared" si="11"/>
        <v>465351</v>
      </c>
      <c r="K71" s="15">
        <f t="shared" si="11"/>
        <v>388381</v>
      </c>
    </row>
    <row r="72" spans="1:11" ht="47.25">
      <c r="A72" s="10" t="s">
        <v>12</v>
      </c>
      <c r="B72" s="15">
        <v>25</v>
      </c>
      <c r="C72" s="15">
        <v>0</v>
      </c>
      <c r="D72" s="15">
        <v>21</v>
      </c>
      <c r="E72" s="15">
        <v>925</v>
      </c>
      <c r="F72" s="14">
        <v>81710</v>
      </c>
      <c r="G72" s="15">
        <v>240</v>
      </c>
      <c r="H72" s="15"/>
      <c r="I72" s="15">
        <f>I73</f>
        <v>499122</v>
      </c>
      <c r="J72" s="15">
        <f>J73</f>
        <v>465351</v>
      </c>
      <c r="K72" s="15">
        <f>K73</f>
        <v>388381</v>
      </c>
    </row>
    <row r="73" spans="1:11" ht="15.75" hidden="1">
      <c r="A73" s="11"/>
      <c r="B73" s="17"/>
      <c r="C73" s="17"/>
      <c r="D73" s="17"/>
      <c r="E73" s="17"/>
      <c r="F73" s="17"/>
      <c r="G73" s="17">
        <v>244</v>
      </c>
      <c r="H73" s="17"/>
      <c r="I73" s="17">
        <f>I74+I75+I76+I77+I78</f>
        <v>499122</v>
      </c>
      <c r="J73" s="17">
        <f>J74+J75+J76+J77+J78</f>
        <v>465351</v>
      </c>
      <c r="K73" s="17">
        <f>K74+K75+K76+K77+K78</f>
        <v>388381</v>
      </c>
    </row>
    <row r="74" spans="1:11" ht="15.75" hidden="1">
      <c r="A74" s="12"/>
      <c r="B74" s="17"/>
      <c r="C74" s="17"/>
      <c r="D74" s="17"/>
      <c r="E74" s="17"/>
      <c r="F74" s="17"/>
      <c r="G74" s="17">
        <v>244</v>
      </c>
      <c r="H74" s="17">
        <v>223</v>
      </c>
      <c r="I74" s="17">
        <v>22522</v>
      </c>
      <c r="J74" s="17">
        <v>23400</v>
      </c>
      <c r="K74" s="17">
        <v>24300</v>
      </c>
    </row>
    <row r="75" spans="1:11" ht="15.75" hidden="1">
      <c r="A75" s="12"/>
      <c r="B75" s="17"/>
      <c r="C75" s="17"/>
      <c r="D75" s="17"/>
      <c r="E75" s="17"/>
      <c r="F75" s="17"/>
      <c r="G75" s="17">
        <v>244</v>
      </c>
      <c r="H75" s="17">
        <v>225</v>
      </c>
      <c r="I75" s="17">
        <v>156100</v>
      </c>
      <c r="J75" s="17">
        <v>156100</v>
      </c>
      <c r="K75" s="17">
        <v>156100</v>
      </c>
    </row>
    <row r="76" spans="1:11" ht="15.75" hidden="1">
      <c r="A76" s="12"/>
      <c r="B76" s="17"/>
      <c r="C76" s="17"/>
      <c r="D76" s="17"/>
      <c r="E76" s="17"/>
      <c r="F76" s="17"/>
      <c r="G76" s="17">
        <v>244</v>
      </c>
      <c r="H76" s="17">
        <v>226</v>
      </c>
      <c r="I76" s="17">
        <v>72000</v>
      </c>
      <c r="J76" s="17">
        <v>36000</v>
      </c>
      <c r="K76" s="17">
        <v>0</v>
      </c>
    </row>
    <row r="77" spans="1:11" ht="15.75" hidden="1">
      <c r="A77" s="12"/>
      <c r="B77" s="17"/>
      <c r="C77" s="17"/>
      <c r="D77" s="17"/>
      <c r="E77" s="17"/>
      <c r="F77" s="17"/>
      <c r="G77" s="17">
        <v>244</v>
      </c>
      <c r="H77" s="17">
        <v>310</v>
      </c>
      <c r="I77" s="17">
        <v>66000</v>
      </c>
      <c r="J77" s="17">
        <v>67351</v>
      </c>
      <c r="K77" s="17">
        <v>25481</v>
      </c>
    </row>
    <row r="78" spans="1:11" ht="15.75" hidden="1">
      <c r="A78" s="12"/>
      <c r="B78" s="17"/>
      <c r="C78" s="17"/>
      <c r="D78" s="17"/>
      <c r="E78" s="17"/>
      <c r="F78" s="17"/>
      <c r="G78" s="17">
        <v>244</v>
      </c>
      <c r="H78" s="17">
        <v>340</v>
      </c>
      <c r="I78" s="17">
        <v>182500</v>
      </c>
      <c r="J78" s="17">
        <v>182500</v>
      </c>
      <c r="K78" s="17">
        <v>182500</v>
      </c>
    </row>
    <row r="79" spans="1:12" ht="15.75">
      <c r="A79" s="20" t="s">
        <v>27</v>
      </c>
      <c r="B79" s="19">
        <v>25</v>
      </c>
      <c r="C79" s="19">
        <v>0</v>
      </c>
      <c r="D79" s="19">
        <v>22</v>
      </c>
      <c r="E79" s="19"/>
      <c r="F79" s="21"/>
      <c r="G79" s="19"/>
      <c r="H79" s="19"/>
      <c r="I79" s="19">
        <f aca="true" t="shared" si="12" ref="I79:K82">I80</f>
        <v>299400</v>
      </c>
      <c r="J79" s="19">
        <f t="shared" si="12"/>
        <v>298000</v>
      </c>
      <c r="K79" s="19">
        <f t="shared" si="12"/>
        <v>298000</v>
      </c>
      <c r="L79">
        <f>I79</f>
        <v>299400</v>
      </c>
    </row>
    <row r="80" spans="1:11" ht="15.75">
      <c r="A80" s="5" t="s">
        <v>23</v>
      </c>
      <c r="B80" s="15">
        <v>25</v>
      </c>
      <c r="C80" s="15">
        <v>0</v>
      </c>
      <c r="D80" s="15">
        <v>22</v>
      </c>
      <c r="E80" s="15">
        <v>925</v>
      </c>
      <c r="F80" s="14"/>
      <c r="G80" s="15"/>
      <c r="H80" s="15"/>
      <c r="I80" s="15">
        <f t="shared" si="12"/>
        <v>299400</v>
      </c>
      <c r="J80" s="15">
        <f t="shared" si="12"/>
        <v>298000</v>
      </c>
      <c r="K80" s="15">
        <f t="shared" si="12"/>
        <v>298000</v>
      </c>
    </row>
    <row r="81" spans="1:11" ht="15.75">
      <c r="A81" s="13" t="s">
        <v>27</v>
      </c>
      <c r="B81" s="15">
        <v>25</v>
      </c>
      <c r="C81" s="15">
        <v>0</v>
      </c>
      <c r="D81" s="15">
        <v>22</v>
      </c>
      <c r="E81" s="15">
        <v>925</v>
      </c>
      <c r="F81" s="14">
        <v>81730</v>
      </c>
      <c r="G81" s="15"/>
      <c r="H81" s="15"/>
      <c r="I81" s="15">
        <f t="shared" si="12"/>
        <v>299400</v>
      </c>
      <c r="J81" s="15">
        <f t="shared" si="12"/>
        <v>298000</v>
      </c>
      <c r="K81" s="15">
        <f t="shared" si="12"/>
        <v>298000</v>
      </c>
    </row>
    <row r="82" spans="1:11" ht="47.25">
      <c r="A82" s="10" t="s">
        <v>15</v>
      </c>
      <c r="B82" s="15">
        <v>25</v>
      </c>
      <c r="C82" s="15">
        <v>0</v>
      </c>
      <c r="D82" s="15">
        <v>22</v>
      </c>
      <c r="E82" s="15">
        <v>925</v>
      </c>
      <c r="F82" s="14">
        <v>81730</v>
      </c>
      <c r="G82" s="15">
        <v>200</v>
      </c>
      <c r="H82" s="15"/>
      <c r="I82" s="15">
        <f t="shared" si="12"/>
        <v>299400</v>
      </c>
      <c r="J82" s="15">
        <f t="shared" si="12"/>
        <v>298000</v>
      </c>
      <c r="K82" s="15">
        <f t="shared" si="12"/>
        <v>298000</v>
      </c>
    </row>
    <row r="83" spans="1:11" ht="47.25">
      <c r="A83" s="10" t="s">
        <v>12</v>
      </c>
      <c r="B83" s="15">
        <v>25</v>
      </c>
      <c r="C83" s="15">
        <v>0</v>
      </c>
      <c r="D83" s="15">
        <v>22</v>
      </c>
      <c r="E83" s="15">
        <v>925</v>
      </c>
      <c r="F83" s="14">
        <v>81730</v>
      </c>
      <c r="G83" s="15">
        <v>240</v>
      </c>
      <c r="H83" s="15"/>
      <c r="I83" s="15">
        <f>I84</f>
        <v>299400</v>
      </c>
      <c r="J83" s="15">
        <f>J84</f>
        <v>298000</v>
      </c>
      <c r="K83" s="15">
        <f>K84</f>
        <v>298000</v>
      </c>
    </row>
    <row r="84" spans="1:11" ht="15.75" hidden="1">
      <c r="A84" s="11"/>
      <c r="B84" s="17"/>
      <c r="C84" s="17"/>
      <c r="D84" s="17"/>
      <c r="E84" s="17"/>
      <c r="F84" s="17"/>
      <c r="G84" s="17">
        <v>244</v>
      </c>
      <c r="H84" s="17"/>
      <c r="I84" s="17">
        <f>I85+I86+I87</f>
        <v>299400</v>
      </c>
      <c r="J84" s="17">
        <f>J85+J86+J87</f>
        <v>298000</v>
      </c>
      <c r="K84" s="17">
        <f>K85+K86+K87</f>
        <v>298000</v>
      </c>
    </row>
    <row r="85" spans="1:11" ht="15.75" hidden="1">
      <c r="A85" s="11"/>
      <c r="B85" s="17"/>
      <c r="C85" s="17"/>
      <c r="D85" s="17"/>
      <c r="E85" s="17"/>
      <c r="F85" s="17"/>
      <c r="G85" s="17">
        <v>244</v>
      </c>
      <c r="H85" s="17">
        <v>225</v>
      </c>
      <c r="I85" s="17">
        <v>120000</v>
      </c>
      <c r="J85" s="17">
        <v>120000</v>
      </c>
      <c r="K85" s="17">
        <v>120000</v>
      </c>
    </row>
    <row r="86" spans="1:11" ht="15.75" hidden="1">
      <c r="A86" s="11"/>
      <c r="B86" s="17"/>
      <c r="C86" s="17"/>
      <c r="D86" s="17"/>
      <c r="E86" s="17"/>
      <c r="F86" s="17"/>
      <c r="G86" s="17">
        <v>244</v>
      </c>
      <c r="H86" s="17">
        <v>310</v>
      </c>
      <c r="I86" s="17">
        <v>91400</v>
      </c>
      <c r="J86" s="17">
        <v>90000</v>
      </c>
      <c r="K86" s="17">
        <v>90000</v>
      </c>
    </row>
    <row r="87" spans="1:11" ht="15.75" hidden="1">
      <c r="A87" s="12"/>
      <c r="B87" s="17"/>
      <c r="C87" s="17"/>
      <c r="D87" s="17"/>
      <c r="E87" s="17"/>
      <c r="F87" s="17"/>
      <c r="G87" s="17">
        <v>244</v>
      </c>
      <c r="H87" s="17">
        <v>340</v>
      </c>
      <c r="I87" s="17">
        <v>88000</v>
      </c>
      <c r="J87" s="17">
        <v>88000</v>
      </c>
      <c r="K87" s="17">
        <v>88000</v>
      </c>
    </row>
    <row r="88" spans="1:12" ht="31.5">
      <c r="A88" s="20" t="s">
        <v>28</v>
      </c>
      <c r="B88" s="19">
        <v>25</v>
      </c>
      <c r="C88" s="19">
        <v>0</v>
      </c>
      <c r="D88" s="19">
        <v>23</v>
      </c>
      <c r="E88" s="19"/>
      <c r="F88" s="21"/>
      <c r="G88" s="19"/>
      <c r="H88" s="19"/>
      <c r="I88" s="19">
        <f aca="true" t="shared" si="13" ref="I88:K93">I89</f>
        <v>5000</v>
      </c>
      <c r="J88" s="19">
        <f t="shared" si="13"/>
        <v>5000</v>
      </c>
      <c r="K88" s="19">
        <f t="shared" si="13"/>
        <v>5000</v>
      </c>
      <c r="L88">
        <f>I88</f>
        <v>5000</v>
      </c>
    </row>
    <row r="89" spans="1:11" ht="15.75">
      <c r="A89" s="5" t="s">
        <v>23</v>
      </c>
      <c r="B89" s="15">
        <v>25</v>
      </c>
      <c r="C89" s="15">
        <v>0</v>
      </c>
      <c r="D89" s="15">
        <v>23</v>
      </c>
      <c r="E89" s="15">
        <v>925</v>
      </c>
      <c r="F89" s="14"/>
      <c r="G89" s="15"/>
      <c r="H89" s="15"/>
      <c r="I89" s="15">
        <f t="shared" si="13"/>
        <v>5000</v>
      </c>
      <c r="J89" s="15">
        <f t="shared" si="13"/>
        <v>5000</v>
      </c>
      <c r="K89" s="15">
        <f t="shared" si="13"/>
        <v>5000</v>
      </c>
    </row>
    <row r="90" spans="1:11" ht="31.5">
      <c r="A90" s="13" t="s">
        <v>28</v>
      </c>
      <c r="B90" s="15">
        <v>25</v>
      </c>
      <c r="C90" s="15">
        <v>0</v>
      </c>
      <c r="D90" s="15">
        <v>23</v>
      </c>
      <c r="E90" s="15">
        <v>925</v>
      </c>
      <c r="F90" s="14">
        <v>82300</v>
      </c>
      <c r="G90" s="15"/>
      <c r="H90" s="15"/>
      <c r="I90" s="15">
        <f t="shared" si="13"/>
        <v>5000</v>
      </c>
      <c r="J90" s="15">
        <f t="shared" si="13"/>
        <v>5000</v>
      </c>
      <c r="K90" s="15">
        <f t="shared" si="13"/>
        <v>5000</v>
      </c>
    </row>
    <row r="91" spans="1:11" ht="47.25">
      <c r="A91" s="10" t="s">
        <v>15</v>
      </c>
      <c r="B91" s="15">
        <v>25</v>
      </c>
      <c r="C91" s="15">
        <v>0</v>
      </c>
      <c r="D91" s="15">
        <v>23</v>
      </c>
      <c r="E91" s="15">
        <v>925</v>
      </c>
      <c r="F91" s="14">
        <v>82300</v>
      </c>
      <c r="G91" s="15">
        <v>200</v>
      </c>
      <c r="H91" s="15"/>
      <c r="I91" s="15">
        <f t="shared" si="13"/>
        <v>5000</v>
      </c>
      <c r="J91" s="15">
        <f t="shared" si="13"/>
        <v>5000</v>
      </c>
      <c r="K91" s="15">
        <f t="shared" si="13"/>
        <v>5000</v>
      </c>
    </row>
    <row r="92" spans="1:11" ht="47.25">
      <c r="A92" s="10" t="s">
        <v>12</v>
      </c>
      <c r="B92" s="15">
        <v>25</v>
      </c>
      <c r="C92" s="15">
        <v>0</v>
      </c>
      <c r="D92" s="15">
        <v>23</v>
      </c>
      <c r="E92" s="15">
        <v>925</v>
      </c>
      <c r="F92" s="14">
        <v>82300</v>
      </c>
      <c r="G92" s="15">
        <v>240</v>
      </c>
      <c r="H92" s="15"/>
      <c r="I92" s="15">
        <f t="shared" si="13"/>
        <v>5000</v>
      </c>
      <c r="J92" s="15">
        <v>5000</v>
      </c>
      <c r="K92" s="15">
        <v>5000</v>
      </c>
    </row>
    <row r="93" spans="1:11" ht="15.75" hidden="1">
      <c r="A93" s="11"/>
      <c r="B93" s="17"/>
      <c r="C93" s="17"/>
      <c r="D93" s="17"/>
      <c r="E93" s="17"/>
      <c r="F93" s="17"/>
      <c r="G93" s="17">
        <v>244</v>
      </c>
      <c r="H93" s="17"/>
      <c r="I93" s="17">
        <f t="shared" si="13"/>
        <v>5000</v>
      </c>
      <c r="J93" s="17">
        <f t="shared" si="13"/>
        <v>10000</v>
      </c>
      <c r="K93" s="17">
        <f t="shared" si="13"/>
        <v>10000</v>
      </c>
    </row>
    <row r="94" spans="1:11" ht="15.75" hidden="1">
      <c r="A94" s="12"/>
      <c r="B94" s="17"/>
      <c r="C94" s="17"/>
      <c r="D94" s="17"/>
      <c r="E94" s="17"/>
      <c r="F94" s="17"/>
      <c r="G94" s="17">
        <v>244</v>
      </c>
      <c r="H94" s="17">
        <v>290</v>
      </c>
      <c r="I94" s="17">
        <v>5000</v>
      </c>
      <c r="J94" s="17">
        <v>10000</v>
      </c>
      <c r="K94" s="17">
        <v>10000</v>
      </c>
    </row>
    <row r="95" spans="1:12" ht="31.5">
      <c r="A95" s="20" t="s">
        <v>29</v>
      </c>
      <c r="B95" s="19">
        <v>25</v>
      </c>
      <c r="C95" s="19">
        <v>0</v>
      </c>
      <c r="D95" s="19">
        <v>24</v>
      </c>
      <c r="E95" s="19"/>
      <c r="F95" s="21"/>
      <c r="G95" s="19"/>
      <c r="H95" s="19"/>
      <c r="I95" s="19">
        <f aca="true" t="shared" si="14" ref="I95:K99">I96</f>
        <v>5000</v>
      </c>
      <c r="J95" s="19">
        <f t="shared" si="14"/>
        <v>5000</v>
      </c>
      <c r="K95" s="19">
        <f t="shared" si="14"/>
        <v>5000</v>
      </c>
      <c r="L95">
        <f>I95</f>
        <v>5000</v>
      </c>
    </row>
    <row r="96" spans="1:11" ht="15.75">
      <c r="A96" s="5" t="s">
        <v>23</v>
      </c>
      <c r="B96" s="15">
        <v>25</v>
      </c>
      <c r="C96" s="15">
        <v>0</v>
      </c>
      <c r="D96" s="15">
        <v>24</v>
      </c>
      <c r="E96" s="15">
        <v>925</v>
      </c>
      <c r="F96" s="14"/>
      <c r="G96" s="15"/>
      <c r="H96" s="15"/>
      <c r="I96" s="15">
        <f t="shared" si="14"/>
        <v>5000</v>
      </c>
      <c r="J96" s="15">
        <f t="shared" si="14"/>
        <v>5000</v>
      </c>
      <c r="K96" s="15">
        <f t="shared" si="14"/>
        <v>5000</v>
      </c>
    </row>
    <row r="97" spans="1:11" ht="31.5">
      <c r="A97" s="13" t="s">
        <v>29</v>
      </c>
      <c r="B97" s="15">
        <v>25</v>
      </c>
      <c r="C97" s="15">
        <v>0</v>
      </c>
      <c r="D97" s="15">
        <v>24</v>
      </c>
      <c r="E97" s="15">
        <v>925</v>
      </c>
      <c r="F97" s="14">
        <v>82360</v>
      </c>
      <c r="G97" s="15"/>
      <c r="H97" s="15"/>
      <c r="I97" s="15">
        <f t="shared" si="14"/>
        <v>5000</v>
      </c>
      <c r="J97" s="15">
        <f t="shared" si="14"/>
        <v>5000</v>
      </c>
      <c r="K97" s="15">
        <f t="shared" si="14"/>
        <v>5000</v>
      </c>
    </row>
    <row r="98" spans="1:11" ht="47.25">
      <c r="A98" s="10" t="s">
        <v>15</v>
      </c>
      <c r="B98" s="15">
        <v>25</v>
      </c>
      <c r="C98" s="15">
        <v>0</v>
      </c>
      <c r="D98" s="15">
        <v>24</v>
      </c>
      <c r="E98" s="15">
        <v>925</v>
      </c>
      <c r="F98" s="14">
        <v>82360</v>
      </c>
      <c r="G98" s="15">
        <v>200</v>
      </c>
      <c r="H98" s="15"/>
      <c r="I98" s="15">
        <f t="shared" si="14"/>
        <v>5000</v>
      </c>
      <c r="J98" s="15">
        <f t="shared" si="14"/>
        <v>5000</v>
      </c>
      <c r="K98" s="15">
        <f t="shared" si="14"/>
        <v>5000</v>
      </c>
    </row>
    <row r="99" spans="1:11" ht="47.25">
      <c r="A99" s="10" t="s">
        <v>12</v>
      </c>
      <c r="B99" s="15">
        <v>25</v>
      </c>
      <c r="C99" s="15">
        <v>0</v>
      </c>
      <c r="D99" s="15">
        <v>24</v>
      </c>
      <c r="E99" s="15">
        <v>925</v>
      </c>
      <c r="F99" s="14">
        <v>82360</v>
      </c>
      <c r="G99" s="15">
        <v>240</v>
      </c>
      <c r="H99" s="15"/>
      <c r="I99" s="15">
        <f t="shared" si="14"/>
        <v>5000</v>
      </c>
      <c r="J99" s="15">
        <v>5000</v>
      </c>
      <c r="K99" s="15">
        <v>5000</v>
      </c>
    </row>
    <row r="100" spans="1:11" ht="15.75" hidden="1">
      <c r="A100" s="11"/>
      <c r="B100" s="17"/>
      <c r="C100" s="17"/>
      <c r="D100" s="17"/>
      <c r="E100" s="17"/>
      <c r="F100" s="17"/>
      <c r="G100" s="17">
        <v>244</v>
      </c>
      <c r="H100" s="17"/>
      <c r="I100" s="17">
        <f>I101+I102</f>
        <v>5000</v>
      </c>
      <c r="J100" s="17">
        <f>J101+J102</f>
        <v>5000</v>
      </c>
      <c r="K100" s="17">
        <f>K101+K102</f>
        <v>5000</v>
      </c>
    </row>
    <row r="101" spans="1:11" ht="15.75" hidden="1">
      <c r="A101" s="12"/>
      <c r="B101" s="17"/>
      <c r="C101" s="17"/>
      <c r="D101" s="17"/>
      <c r="E101" s="17"/>
      <c r="F101" s="17"/>
      <c r="G101" s="17">
        <v>244</v>
      </c>
      <c r="H101" s="17">
        <v>290</v>
      </c>
      <c r="I101" s="17">
        <v>5000</v>
      </c>
      <c r="J101" s="17">
        <v>5000</v>
      </c>
      <c r="K101" s="17">
        <v>5000</v>
      </c>
    </row>
    <row r="102" spans="1:11" ht="15.75" hidden="1">
      <c r="A102" s="12"/>
      <c r="B102" s="17"/>
      <c r="C102" s="17"/>
      <c r="D102" s="17"/>
      <c r="E102" s="17"/>
      <c r="F102" s="17"/>
      <c r="G102" s="17">
        <v>244</v>
      </c>
      <c r="H102" s="17">
        <v>340</v>
      </c>
      <c r="I102" s="17"/>
      <c r="J102" s="17">
        <v>0</v>
      </c>
      <c r="K102" s="17">
        <v>0</v>
      </c>
    </row>
    <row r="103" spans="1:12" ht="110.25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19">
        <f aca="true" t="shared" si="15" ref="I103:K106">I104</f>
        <v>1970000</v>
      </c>
      <c r="J103" s="19">
        <f t="shared" si="15"/>
        <v>1970000</v>
      </c>
      <c r="K103" s="19">
        <f t="shared" si="15"/>
        <v>1970000</v>
      </c>
      <c r="L103">
        <f>I103</f>
        <v>1970000</v>
      </c>
    </row>
    <row r="104" spans="1:11" ht="15.75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si="15"/>
        <v>1970000</v>
      </c>
      <c r="J104" s="15">
        <f t="shared" si="15"/>
        <v>1970000</v>
      </c>
      <c r="K104" s="15">
        <f t="shared" si="15"/>
        <v>1970000</v>
      </c>
    </row>
    <row r="105" spans="1:11" ht="110.2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1970000</v>
      </c>
      <c r="J105" s="15">
        <f t="shared" si="15"/>
        <v>1970000</v>
      </c>
      <c r="K105" s="15">
        <f t="shared" si="15"/>
        <v>1970000</v>
      </c>
    </row>
    <row r="106" spans="1:11" ht="15.75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1970000</v>
      </c>
      <c r="J106" s="15">
        <f t="shared" si="15"/>
        <v>1970000</v>
      </c>
      <c r="K106" s="15">
        <f t="shared" si="15"/>
        <v>1970000</v>
      </c>
    </row>
    <row r="107" spans="1:11" ht="15.75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1970000</v>
      </c>
    </row>
    <row r="108" spans="1:11" ht="15.75" hidden="1">
      <c r="A108" s="11"/>
      <c r="B108" s="17"/>
      <c r="C108" s="17"/>
      <c r="D108" s="17"/>
      <c r="E108" s="17"/>
      <c r="F108" s="17"/>
      <c r="G108" s="17">
        <v>540</v>
      </c>
      <c r="H108" s="17"/>
      <c r="I108" s="17">
        <f>I109+I110</f>
        <v>1970000</v>
      </c>
      <c r="J108" s="17">
        <f>J109+J110</f>
        <v>1970000</v>
      </c>
      <c r="K108" s="17">
        <f>K109+K110</f>
        <v>1970000</v>
      </c>
    </row>
    <row r="109" spans="1:11" ht="15.75" hidden="1">
      <c r="A109" s="12"/>
      <c r="B109" s="17"/>
      <c r="C109" s="17"/>
      <c r="D109" s="17"/>
      <c r="E109" s="17"/>
      <c r="F109" s="17"/>
      <c r="G109" s="17">
        <v>540</v>
      </c>
      <c r="H109" s="17">
        <v>251</v>
      </c>
      <c r="I109" s="17">
        <v>1970000</v>
      </c>
      <c r="J109" s="17">
        <v>1970000</v>
      </c>
      <c r="K109" s="17">
        <v>1970000</v>
      </c>
    </row>
    <row r="110" spans="1:11" ht="15.75" hidden="1">
      <c r="A110" s="12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47.25">
      <c r="A111" s="26" t="s">
        <v>44</v>
      </c>
      <c r="B111" s="17">
        <v>26</v>
      </c>
      <c r="C111" s="27"/>
      <c r="D111" s="27"/>
      <c r="E111" s="27"/>
      <c r="F111" s="27"/>
      <c r="G111" s="27"/>
      <c r="H111" s="27"/>
      <c r="I111" s="27">
        <f aca="true" t="shared" si="16" ref="I111:K115">I112</f>
        <v>61011</v>
      </c>
      <c r="J111" s="27">
        <f t="shared" si="16"/>
        <v>61011</v>
      </c>
      <c r="K111" s="27">
        <f t="shared" si="16"/>
        <v>61011</v>
      </c>
    </row>
    <row r="112" spans="1:11" ht="78.75">
      <c r="A112" s="25" t="s">
        <v>35</v>
      </c>
      <c r="B112" s="24">
        <v>26</v>
      </c>
      <c r="C112" s="24">
        <v>0</v>
      </c>
      <c r="D112" s="24">
        <v>22</v>
      </c>
      <c r="E112" s="24"/>
      <c r="F112" s="24"/>
      <c r="G112" s="24"/>
      <c r="H112" s="24"/>
      <c r="I112" s="24">
        <f t="shared" si="16"/>
        <v>61011</v>
      </c>
      <c r="J112" s="24">
        <f t="shared" si="16"/>
        <v>61011</v>
      </c>
      <c r="K112" s="24">
        <f t="shared" si="16"/>
        <v>61011</v>
      </c>
    </row>
    <row r="113" spans="1:11" ht="15.75">
      <c r="A113" s="5" t="s">
        <v>23</v>
      </c>
      <c r="B113" s="24">
        <v>26</v>
      </c>
      <c r="C113" s="24">
        <v>0</v>
      </c>
      <c r="D113" s="24">
        <v>22</v>
      </c>
      <c r="E113" s="24">
        <v>925</v>
      </c>
      <c r="F113" s="24"/>
      <c r="G113" s="24"/>
      <c r="H113" s="24"/>
      <c r="I113" s="24">
        <f t="shared" si="16"/>
        <v>61011</v>
      </c>
      <c r="J113" s="24">
        <f t="shared" si="16"/>
        <v>61011</v>
      </c>
      <c r="K113" s="24">
        <f t="shared" si="16"/>
        <v>61011</v>
      </c>
    </row>
    <row r="114" spans="1:11" ht="78.75">
      <c r="A114" s="23" t="s">
        <v>35</v>
      </c>
      <c r="B114" s="24">
        <v>26</v>
      </c>
      <c r="C114" s="24">
        <v>0</v>
      </c>
      <c r="D114" s="24">
        <v>22</v>
      </c>
      <c r="E114" s="24">
        <v>925</v>
      </c>
      <c r="F114" s="24" t="s">
        <v>34</v>
      </c>
      <c r="G114" s="24"/>
      <c r="H114" s="24"/>
      <c r="I114" s="24">
        <f t="shared" si="16"/>
        <v>61011</v>
      </c>
      <c r="J114" s="24">
        <f t="shared" si="16"/>
        <v>61011</v>
      </c>
      <c r="K114" s="24">
        <f t="shared" si="16"/>
        <v>61011</v>
      </c>
    </row>
    <row r="115" spans="1:11" ht="47.25">
      <c r="A115" s="10" t="s">
        <v>15</v>
      </c>
      <c r="B115" s="24">
        <v>26</v>
      </c>
      <c r="C115" s="24">
        <v>0</v>
      </c>
      <c r="D115" s="24">
        <v>22</v>
      </c>
      <c r="E115" s="24">
        <v>925</v>
      </c>
      <c r="F115" s="24" t="s">
        <v>34</v>
      </c>
      <c r="G115" s="24">
        <v>200</v>
      </c>
      <c r="H115" s="24"/>
      <c r="I115" s="24">
        <f t="shared" si="16"/>
        <v>61011</v>
      </c>
      <c r="J115" s="24">
        <f t="shared" si="16"/>
        <v>61011</v>
      </c>
      <c r="K115" s="24">
        <v>61011</v>
      </c>
    </row>
    <row r="116" spans="1:11" ht="47.25">
      <c r="A116" s="10" t="s">
        <v>12</v>
      </c>
      <c r="B116" s="24">
        <v>26</v>
      </c>
      <c r="C116" s="24">
        <v>0</v>
      </c>
      <c r="D116" s="24">
        <v>22</v>
      </c>
      <c r="E116" s="24">
        <v>925</v>
      </c>
      <c r="F116" s="24" t="s">
        <v>34</v>
      </c>
      <c r="G116" s="24">
        <v>240</v>
      </c>
      <c r="H116" s="24"/>
      <c r="I116" s="24">
        <f>I117</f>
        <v>61011</v>
      </c>
      <c r="J116" s="24">
        <f>J117</f>
        <v>61011</v>
      </c>
      <c r="K116" s="24">
        <v>61011</v>
      </c>
    </row>
    <row r="117" spans="1:11" ht="15.75" hidden="1">
      <c r="A117" s="12"/>
      <c r="B117" s="17"/>
      <c r="C117" s="17"/>
      <c r="D117" s="17"/>
      <c r="E117" s="17"/>
      <c r="F117" s="17"/>
      <c r="G117" s="17"/>
      <c r="H117" s="17">
        <v>225</v>
      </c>
      <c r="I117" s="17">
        <v>61011</v>
      </c>
      <c r="J117" s="17">
        <v>61011</v>
      </c>
      <c r="K117" s="17">
        <v>61011</v>
      </c>
    </row>
    <row r="118" spans="1:11" ht="15.75">
      <c r="A118" s="28" t="s">
        <v>39</v>
      </c>
      <c r="B118" s="29">
        <v>30</v>
      </c>
      <c r="C118" s="29"/>
      <c r="D118" s="29"/>
      <c r="E118" s="29"/>
      <c r="F118" s="29"/>
      <c r="G118" s="29"/>
      <c r="H118" s="29"/>
      <c r="I118" s="29">
        <f>I119</f>
        <v>15500</v>
      </c>
      <c r="J118" s="29">
        <f>J119</f>
        <v>124185</v>
      </c>
      <c r="K118" s="29">
        <f>K119</f>
        <v>253355</v>
      </c>
    </row>
    <row r="119" spans="1:11" ht="15.75">
      <c r="A119" s="5" t="s">
        <v>23</v>
      </c>
      <c r="B119" s="30">
        <v>30</v>
      </c>
      <c r="C119" s="30">
        <v>0</v>
      </c>
      <c r="D119" s="31" t="s">
        <v>40</v>
      </c>
      <c r="E119" s="30">
        <v>925</v>
      </c>
      <c r="F119" s="30"/>
      <c r="G119" s="30"/>
      <c r="H119" s="30"/>
      <c r="I119" s="30">
        <f>I123+I120</f>
        <v>15500</v>
      </c>
      <c r="J119" s="30">
        <f>J123+J120</f>
        <v>124185</v>
      </c>
      <c r="K119" s="30">
        <f>K123+K120</f>
        <v>253355</v>
      </c>
    </row>
    <row r="120" spans="1:11" ht="31.5">
      <c r="A120" s="25" t="s">
        <v>42</v>
      </c>
      <c r="B120" s="30">
        <v>30</v>
      </c>
      <c r="C120" s="30">
        <v>0</v>
      </c>
      <c r="D120" s="31" t="s">
        <v>40</v>
      </c>
      <c r="E120" s="30">
        <v>925</v>
      </c>
      <c r="F120" s="30">
        <v>80060</v>
      </c>
      <c r="G120" s="30"/>
      <c r="H120" s="30"/>
      <c r="I120" s="30">
        <f>I121</f>
        <v>15500</v>
      </c>
      <c r="J120" s="30"/>
      <c r="K120" s="30"/>
    </row>
    <row r="121" spans="1:11" ht="15.75">
      <c r="A121" s="33" t="s">
        <v>2</v>
      </c>
      <c r="B121" s="24">
        <v>30</v>
      </c>
      <c r="C121" s="24">
        <v>0</v>
      </c>
      <c r="D121" s="32" t="s">
        <v>40</v>
      </c>
      <c r="E121" s="30">
        <v>925</v>
      </c>
      <c r="F121" s="24">
        <v>80060</v>
      </c>
      <c r="G121" s="24">
        <v>800</v>
      </c>
      <c r="H121" s="24"/>
      <c r="I121" s="24">
        <f>I122</f>
        <v>15500</v>
      </c>
      <c r="J121" s="24"/>
      <c r="K121" s="24"/>
    </row>
    <row r="122" spans="1:11" ht="15.75">
      <c r="A122" s="33" t="s">
        <v>43</v>
      </c>
      <c r="B122" s="24">
        <v>30</v>
      </c>
      <c r="C122" s="24">
        <v>0</v>
      </c>
      <c r="D122" s="32" t="s">
        <v>40</v>
      </c>
      <c r="E122" s="30">
        <v>925</v>
      </c>
      <c r="F122" s="24">
        <v>80060</v>
      </c>
      <c r="G122" s="24">
        <v>880</v>
      </c>
      <c r="H122" s="24"/>
      <c r="I122" s="24">
        <v>15500</v>
      </c>
      <c r="J122" s="24"/>
      <c r="K122" s="24"/>
    </row>
    <row r="123" spans="1:11" ht="15.75">
      <c r="A123" s="18" t="s">
        <v>41</v>
      </c>
      <c r="B123" s="30">
        <v>30</v>
      </c>
      <c r="C123" s="30">
        <v>0</v>
      </c>
      <c r="D123" s="31" t="s">
        <v>40</v>
      </c>
      <c r="E123" s="30">
        <v>925</v>
      </c>
      <c r="F123" s="30">
        <v>80080</v>
      </c>
      <c r="G123" s="30"/>
      <c r="H123" s="30"/>
      <c r="I123" s="30"/>
      <c r="J123" s="30">
        <f>J124</f>
        <v>124185</v>
      </c>
      <c r="K123" s="30">
        <f>K124</f>
        <v>253355</v>
      </c>
    </row>
    <row r="124" spans="1:11" ht="15.75">
      <c r="A124" s="5" t="s">
        <v>41</v>
      </c>
      <c r="B124" s="24">
        <v>30</v>
      </c>
      <c r="C124" s="24">
        <v>0</v>
      </c>
      <c r="D124" s="32" t="s">
        <v>40</v>
      </c>
      <c r="E124" s="30">
        <v>925</v>
      </c>
      <c r="F124" s="30">
        <v>80080</v>
      </c>
      <c r="G124" s="24">
        <v>990</v>
      </c>
      <c r="H124" s="24"/>
      <c r="I124" s="24"/>
      <c r="J124" s="24">
        <v>124185</v>
      </c>
      <c r="K124" s="24">
        <v>253355</v>
      </c>
    </row>
    <row r="125" spans="1:12" ht="15.75">
      <c r="A125" s="19" t="s">
        <v>32</v>
      </c>
      <c r="B125" s="19"/>
      <c r="C125" s="19"/>
      <c r="D125" s="19"/>
      <c r="E125" s="19"/>
      <c r="F125" s="19"/>
      <c r="G125" s="19"/>
      <c r="H125" s="22"/>
      <c r="I125" s="19">
        <f>I10+I111+I118</f>
        <v>8543823</v>
      </c>
      <c r="J125" s="19">
        <f>J10+J111+J118</f>
        <v>7412942</v>
      </c>
      <c r="K125" s="19">
        <f>K10+K111+K118</f>
        <v>7805234</v>
      </c>
      <c r="L125" t="e">
        <f>SUM(L18:L110)</f>
        <v>#REF!</v>
      </c>
    </row>
    <row r="128" spans="9:11" ht="12.75">
      <c r="I128">
        <v>8543823</v>
      </c>
      <c r="J128">
        <v>7412942</v>
      </c>
      <c r="K128">
        <v>7805234</v>
      </c>
    </row>
    <row r="130" spans="9:12" ht="12.75">
      <c r="I130">
        <f>I128-I125</f>
        <v>0</v>
      </c>
      <c r="J130">
        <f>J128-J125</f>
        <v>0</v>
      </c>
      <c r="K130">
        <f>K128-K125</f>
        <v>0</v>
      </c>
      <c r="L130" t="e">
        <f>L128-L125</f>
        <v>#REF!</v>
      </c>
    </row>
    <row r="131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2019-01-23T11:23:38Z</dcterms:modified>
  <cp:category/>
  <cp:version/>
  <cp:contentType/>
  <cp:contentStatus/>
</cp:coreProperties>
</file>