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0" windowWidth="11325" windowHeight="5760" activeTab="0"/>
  </bookViews>
  <sheets>
    <sheet name="Лист1" sheetId="1" r:id="rId1"/>
    <sheet name="Лист2" sheetId="2" r:id="rId2"/>
    <sheet name="Лист3" sheetId="3" r:id="rId3"/>
  </sheets>
  <definedNames>
    <definedName name="_Date_">'Лист1'!#REF!</definedName>
    <definedName name="_Otchet_Period_Source__AT_ObjectName">'Лист1'!$B$4</definedName>
    <definedName name="_Otchet_Period_Sourse__AT_ObjectName">'Лист1'!$B$4</definedName>
    <definedName name="_Period_">'Лист1'!$B$3</definedName>
    <definedName name="FormSectionFormCode">'Лист1'!#REF!</definedName>
    <definedName name="_xlnm.Print_Titles" localSheetId="0">'Лист1'!$11:$11</definedName>
    <definedName name="_xlnm.Print_Area" localSheetId="0">'Лист1'!$B$1:$H$59</definedName>
  </definedNames>
  <calcPr fullCalcOnLoad="1"/>
</workbook>
</file>

<file path=xl/sharedStrings.xml><?xml version="1.0" encoding="utf-8"?>
<sst xmlns="http://schemas.openxmlformats.org/spreadsheetml/2006/main" count="123" uniqueCount="103">
  <si>
    <t>Итого доходов</t>
  </si>
  <si>
    <t>Наименование показателя</t>
  </si>
  <si>
    <t>3</t>
  </si>
  <si>
    <t>0100</t>
  </si>
  <si>
    <t>Общегосударственные вопросы</t>
  </si>
  <si>
    <t>РАЗДЕЛ 2. Р А С Х О Д Ы</t>
  </si>
  <si>
    <t>Резервные фонды</t>
  </si>
  <si>
    <t>000 1 01 02020 01 0000 110</t>
  </si>
  <si>
    <t>3000</t>
  </si>
  <si>
    <t>650</t>
  </si>
  <si>
    <t>203</t>
  </si>
  <si>
    <t>kbk</t>
  </si>
  <si>
    <t>n2</t>
  </si>
  <si>
    <t>kl</t>
  </si>
  <si>
    <t>kst</t>
  </si>
  <si>
    <t>Код по бюджетной классификации</t>
  </si>
  <si>
    <t>000 1 01 00000 00 0000 000</t>
  </si>
  <si>
    <t>Итого источников внутреннего финансирования</t>
  </si>
  <si>
    <t>ИСТОЧНИКИ ВНЕШНЕГО ФИНАНСИРОВАНИЯ ДЕФИЦИТОВ БЮДЖЕТОВ СУБЪЕКТОВ РОССИЙСКОЙ ФЕДЕРАЦИИ И МЕСТНЫХ БЮДЖЕТОВ</t>
  </si>
  <si>
    <t>РАЗДЕЛ 5.</t>
  </si>
  <si>
    <t>000 90 00 00 00 00 0000 000</t>
  </si>
  <si>
    <t>000 50 00 00 00 00 0000 000</t>
  </si>
  <si>
    <t>-</t>
  </si>
  <si>
    <t>##</t>
  </si>
  <si>
    <t>01</t>
  </si>
  <si>
    <t>02</t>
  </si>
  <si>
    <t>03</t>
  </si>
  <si>
    <t>04</t>
  </si>
  <si>
    <t>05</t>
  </si>
  <si>
    <t>40</t>
  </si>
  <si>
    <t>46</t>
  </si>
  <si>
    <t>Итого источников финансирования</t>
  </si>
  <si>
    <t>0500</t>
  </si>
  <si>
    <t>Жилищно-коммунальное хозяйство</t>
  </si>
  <si>
    <t>0700</t>
  </si>
  <si>
    <t>Образование</t>
  </si>
  <si>
    <t>Раздел 1. ДОХОДЫ</t>
  </si>
  <si>
    <t>РАЗДЕЛ 3.                                                                                                                           ПРОФИЦИТ БЮДЖЕТА (со знаком "плюс") ДЕФИЦИТ БЮДЖЕТА (со знаком "минус")</t>
  </si>
  <si>
    <t>НАЛОГИ НА ПРИБЫЛЬ, ДОХОДЫ</t>
  </si>
  <si>
    <t>000 1 11 00000 00 0000 000</t>
  </si>
  <si>
    <t>154</t>
  </si>
  <si>
    <t>184</t>
  </si>
  <si>
    <t>190</t>
  </si>
  <si>
    <t>235</t>
  </si>
  <si>
    <t>301</t>
  </si>
  <si>
    <t>370</t>
  </si>
  <si>
    <t>403</t>
  </si>
  <si>
    <t>000 1 00 00000 00 0000 000</t>
  </si>
  <si>
    <t xml:space="preserve">                                                                           </t>
  </si>
  <si>
    <t>283</t>
  </si>
  <si>
    <t>Физическая культура и спорт</t>
  </si>
  <si>
    <t>000 1 14 06014 10 0000 430</t>
  </si>
  <si>
    <t>Доходы от продажи земельных участков, государственная собственнсть на которые не разграничена и которые расположены в границах поселений</t>
  </si>
  <si>
    <t>000 2 00 00000 00 0000 000</t>
  </si>
  <si>
    <t>БЕЗВОЗМЕЗДНЫЕ ПОСТУПЛЕНИЯ</t>
  </si>
  <si>
    <t>Налоги на имущество</t>
  </si>
  <si>
    <t>000 1 06 00000 00 0000 000</t>
  </si>
  <si>
    <t>ДОХОДЫ ОТ ИСПОЛЬЗОВАНИЯ ИМУЩЕСТВА, НАХОДЯЩЕГОСЯ В ГОСУДАРСТВЕННОЙ И МУНИЦИ-ПАЛЬНОЙ СОБСТВЕННОСТИ</t>
  </si>
  <si>
    <t>Национальная оборона</t>
  </si>
  <si>
    <t>0800</t>
  </si>
  <si>
    <t>0114</t>
  </si>
  <si>
    <t>0000</t>
  </si>
  <si>
    <t>110</t>
  </si>
  <si>
    <t>000 1 09 04050 10 0000 110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</si>
  <si>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</si>
  <si>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ЗАДОЛЖЕННОСТЬ И ПЕРЕРАСЧЕТЫ ПО ОТМЕНЕННЫМ НАЛОГАМ  СБОРАМ И ИНЫМ ОБЯЗАТЕЛЬНЫМ ПЛАТЕЖАМ</t>
  </si>
  <si>
    <t>000 1 09 00000 00 0000 000</t>
  </si>
  <si>
    <t>0200</t>
  </si>
  <si>
    <t>НАЛОГИ НА СОВОКУПНЫЙ ДОХОД</t>
  </si>
  <si>
    <t>000 1 05 00000 00 0000 000</t>
  </si>
  <si>
    <t>000 1 09  04000 00 0000 110</t>
  </si>
  <si>
    <t xml:space="preserve">Земельный налог (по обязательствам, возникшим до 1 января 2006года)  </t>
  </si>
  <si>
    <t xml:space="preserve">Земельный налог (по обязательствам, возникшим до 1 января 2006года), мобилизуемый на территориях поселений </t>
  </si>
  <si>
    <t>000 1 09 04050 00 0000 110</t>
  </si>
  <si>
    <t>1100</t>
  </si>
  <si>
    <t>000 1 14 02030 10 0000 410</t>
  </si>
  <si>
    <t>Доходы от реализации имущества, находящегося в  собственности поселений (за исключением имущества бюджетных и автономных учреждений, а также  имущества государственных  и муниципальных предприятий, в том числе казенных), в части реализации основных средств по указанному имуществу</t>
  </si>
  <si>
    <t>000 1 14 02033 10 0000 410</t>
  </si>
  <si>
    <t>Доходы от реализации  иного имущества, находящегося в  собственности поселений (за исключением имущества бюджетных и автономных учреждений, а также  имущества государственных  и муниципальных предприятий, в том числе казенных), в части реализации основных средств по указанному имуществу</t>
  </si>
  <si>
    <t xml:space="preserve">    Налог на доходы физических лиц, полученных от осуществления деятельности физическими лицами, зарегистрированными в качестве  индивидуальных предпринимателей, натариусов, занимающихся частной  практикой, адвокатов, учредивших адвокатские кабинеты и других лиц, занимающихся частной практикой  в соответствии со статьей 227 Налогового кодекса Российской Федерации</t>
  </si>
  <si>
    <t xml:space="preserve"> </t>
  </si>
  <si>
    <t>0300</t>
  </si>
  <si>
    <t xml:space="preserve">      Другие вопросы в области национальной экономики</t>
  </si>
  <si>
    <t>0412</t>
  </si>
  <si>
    <t xml:space="preserve">    ЗДРАВООХРАНЕНИЕ, ФИЗИЧЕСКАЯ КУЛЬТУРА И СПОРТ</t>
  </si>
  <si>
    <t>0900</t>
  </si>
  <si>
    <t xml:space="preserve">      Амбулаторная помощь</t>
  </si>
  <si>
    <t>0902</t>
  </si>
  <si>
    <t>Культура, кинематография</t>
  </si>
  <si>
    <t>0400</t>
  </si>
  <si>
    <t>Национальная экономика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</si>
  <si>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</si>
  <si>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</si>
  <si>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НАЛОГИ НА ИМУЩЕСТВО</t>
  </si>
  <si>
    <t xml:space="preserve">  Национальная безопасность и правоохранительная деятельность  </t>
  </si>
  <si>
    <t>Итого расходов</t>
  </si>
  <si>
    <r>
      <t>Единица измерения: тыс.</t>
    </r>
    <r>
      <rPr>
        <b/>
        <sz val="12"/>
        <rFont val="Times New Roman"/>
        <family val="1"/>
      </rPr>
      <t>руб.</t>
    </r>
    <r>
      <rPr>
        <sz val="11"/>
        <rFont val="Times New Roman"/>
        <family val="1"/>
      </rPr>
      <t xml:space="preserve">                                                                      </t>
    </r>
  </si>
  <si>
    <t xml:space="preserve">Прогноз исполнения бюджета Жирятинского сельского поселения Жирятинского муниципального района Брянской области </t>
  </si>
  <si>
    <t xml:space="preserve"> 2021 год</t>
  </si>
  <si>
    <r>
      <t xml:space="preserve">Уточненный план </t>
    </r>
    <r>
      <rPr>
        <sz val="9"/>
        <color indexed="30"/>
        <rFont val="Times New Roman"/>
        <family val="1"/>
      </rPr>
      <t>по росписи</t>
    </r>
    <r>
      <rPr>
        <sz val="9"/>
        <rFont val="Times New Roman"/>
        <family val="1"/>
      </rPr>
      <t xml:space="preserve"> на 01.11.2021</t>
    </r>
  </si>
  <si>
    <t>ожидаемое исполнение 2021г</t>
  </si>
  <si>
    <t>000 1 17 00000 00 0000 000</t>
  </si>
  <si>
    <t>Прочие не налоговые доходы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</si>
</sst>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7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9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30"/>
      <name val="Times New Roman"/>
      <family val="1"/>
    </font>
    <font>
      <sz val="11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0070C0"/>
      <name val="Times New Roman"/>
      <family val="1"/>
    </font>
    <font>
      <sz val="11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49" fontId="2" fillId="32" borderId="0" xfId="0" applyNumberFormat="1" applyFont="1" applyFill="1" applyAlignment="1">
      <alignment horizontal="left" vertical="top" wrapText="1"/>
    </xf>
    <xf numFmtId="49" fontId="2" fillId="32" borderId="0" xfId="0" applyNumberFormat="1" applyFont="1" applyFill="1" applyAlignment="1">
      <alignment horizontal="right" vertical="top" wrapText="1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left" vertical="top"/>
    </xf>
    <xf numFmtId="49" fontId="2" fillId="32" borderId="0" xfId="0" applyNumberFormat="1" applyFont="1" applyFill="1" applyAlignment="1">
      <alignment vertical="top"/>
    </xf>
    <xf numFmtId="49" fontId="2" fillId="32" borderId="0" xfId="0" applyNumberFormat="1" applyFont="1" applyFill="1" applyAlignment="1">
      <alignment/>
    </xf>
    <xf numFmtId="0" fontId="2" fillId="32" borderId="0" xfId="0" applyFont="1" applyFill="1" applyAlignment="1">
      <alignment vertical="top"/>
    </xf>
    <xf numFmtId="49" fontId="5" fillId="32" borderId="10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49" fontId="5" fillId="32" borderId="13" xfId="0" applyNumberFormat="1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left" vertical="top" wrapText="1"/>
    </xf>
    <xf numFmtId="0" fontId="2" fillId="32" borderId="0" xfId="0" applyFont="1" applyFill="1" applyAlignment="1">
      <alignment vertical="center"/>
    </xf>
    <xf numFmtId="49" fontId="6" fillId="32" borderId="15" xfId="0" applyNumberFormat="1" applyFont="1" applyFill="1" applyBorder="1" applyAlignment="1">
      <alignment horizontal="left" vertical="top" wrapText="1"/>
    </xf>
    <xf numFmtId="0" fontId="7" fillId="32" borderId="16" xfId="0" applyFont="1" applyFill="1" applyBorder="1" applyAlignment="1">
      <alignment vertical="top" wrapText="1"/>
    </xf>
    <xf numFmtId="49" fontId="5" fillId="32" borderId="15" xfId="0" applyNumberFormat="1" applyFont="1" applyFill="1" applyBorder="1" applyAlignment="1">
      <alignment horizontal="center" vertical="top" wrapText="1"/>
    </xf>
    <xf numFmtId="49" fontId="1" fillId="32" borderId="0" xfId="0" applyNumberFormat="1" applyFont="1" applyFill="1" applyBorder="1" applyAlignment="1">
      <alignment horizontal="left" vertical="top" wrapText="1"/>
    </xf>
    <xf numFmtId="49" fontId="2" fillId="32" borderId="0" xfId="0" applyNumberFormat="1" applyFont="1" applyFill="1" applyBorder="1" applyAlignment="1">
      <alignment horizontal="left" vertical="top" wrapText="1"/>
    </xf>
    <xf numFmtId="49" fontId="7" fillId="32" borderId="0" xfId="0" applyNumberFormat="1" applyFont="1" applyFill="1" applyBorder="1" applyAlignment="1">
      <alignment horizontal="left" vertical="top" wrapText="1"/>
    </xf>
    <xf numFmtId="49" fontId="5" fillId="32" borderId="17" xfId="0" applyNumberFormat="1" applyFont="1" applyFill="1" applyBorder="1" applyAlignment="1">
      <alignment horizontal="center" vertical="center" wrapText="1"/>
    </xf>
    <xf numFmtId="49" fontId="5" fillId="32" borderId="0" xfId="0" applyNumberFormat="1" applyFont="1" applyFill="1" applyBorder="1" applyAlignment="1">
      <alignment horizontal="center" vertical="center" wrapText="1"/>
    </xf>
    <xf numFmtId="49" fontId="5" fillId="32" borderId="18" xfId="0" applyNumberFormat="1" applyFont="1" applyFill="1" applyBorder="1" applyAlignment="1">
      <alignment horizontal="center" vertical="center" wrapText="1"/>
    </xf>
    <xf numFmtId="49" fontId="5" fillId="32" borderId="19" xfId="0" applyNumberFormat="1" applyFont="1" applyFill="1" applyBorder="1" applyAlignment="1">
      <alignment horizontal="center" vertical="center" wrapText="1"/>
    </xf>
    <xf numFmtId="49" fontId="5" fillId="32" borderId="0" xfId="0" applyNumberFormat="1" applyFont="1" applyFill="1" applyAlignment="1">
      <alignment horizontal="center" vertical="center"/>
    </xf>
    <xf numFmtId="49" fontId="5" fillId="32" borderId="0" xfId="0" applyNumberFormat="1" applyFont="1" applyFill="1" applyAlignment="1">
      <alignment horizontal="center" vertical="center" wrapText="1"/>
    </xf>
    <xf numFmtId="49" fontId="5" fillId="32" borderId="14" xfId="0" applyNumberFormat="1" applyFont="1" applyFill="1" applyBorder="1" applyAlignment="1">
      <alignment horizontal="center" vertical="center" wrapText="1"/>
    </xf>
    <xf numFmtId="49" fontId="5" fillId="32" borderId="15" xfId="0" applyNumberFormat="1" applyFont="1" applyFill="1" applyBorder="1" applyAlignment="1">
      <alignment horizontal="center" vertical="center" wrapText="1"/>
    </xf>
    <xf numFmtId="49" fontId="5" fillId="32" borderId="16" xfId="0" applyNumberFormat="1" applyFont="1" applyFill="1" applyBorder="1" applyAlignment="1">
      <alignment horizontal="center" vertical="center" wrapText="1"/>
    </xf>
    <xf numFmtId="49" fontId="7" fillId="32" borderId="0" xfId="0" applyNumberFormat="1" applyFont="1" applyFill="1" applyBorder="1" applyAlignment="1">
      <alignment horizontal="center" vertical="top" wrapText="1"/>
    </xf>
    <xf numFmtId="0" fontId="7" fillId="32" borderId="0" xfId="0" applyFont="1" applyFill="1" applyBorder="1" applyAlignment="1">
      <alignment vertical="top" wrapText="1"/>
    </xf>
    <xf numFmtId="49" fontId="2" fillId="32" borderId="0" xfId="0" applyNumberFormat="1" applyFont="1" applyFill="1" applyBorder="1" applyAlignment="1">
      <alignment horizontal="center" vertical="top" wrapText="1"/>
    </xf>
    <xf numFmtId="49" fontId="7" fillId="32" borderId="10" xfId="0" applyNumberFormat="1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vertical="top" wrapText="1"/>
    </xf>
    <xf numFmtId="1" fontId="1" fillId="32" borderId="19" xfId="0" applyNumberFormat="1" applyFont="1" applyFill="1" applyBorder="1" applyAlignment="1">
      <alignment horizontal="center" vertical="top" wrapText="1"/>
    </xf>
    <xf numFmtId="49" fontId="1" fillId="32" borderId="15" xfId="0" applyNumberFormat="1" applyFont="1" applyFill="1" applyBorder="1" applyAlignment="1">
      <alignment horizontal="center" vertical="top" wrapText="1"/>
    </xf>
    <xf numFmtId="49" fontId="1" fillId="32" borderId="14" xfId="0" applyNumberFormat="1" applyFont="1" applyFill="1" applyBorder="1" applyAlignment="1">
      <alignment horizontal="center"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0" fontId="1" fillId="32" borderId="0" xfId="0" applyFont="1" applyFill="1" applyAlignment="1">
      <alignment horizontal="left" vertical="top"/>
    </xf>
    <xf numFmtId="0" fontId="2" fillId="32" borderId="0" xfId="0" applyFont="1" applyFill="1" applyAlignment="1">
      <alignment horizontal="center"/>
    </xf>
    <xf numFmtId="49" fontId="7" fillId="32" borderId="14" xfId="0" applyNumberFormat="1" applyFont="1" applyFill="1" applyBorder="1" applyAlignment="1">
      <alignment horizontal="center" vertical="top" wrapText="1"/>
    </xf>
    <xf numFmtId="49" fontId="5" fillId="32" borderId="14" xfId="0" applyNumberFormat="1" applyFont="1" applyFill="1" applyBorder="1" applyAlignment="1">
      <alignment horizontal="center" vertical="top" wrapText="1"/>
    </xf>
    <xf numFmtId="0" fontId="1" fillId="32" borderId="14" xfId="0" applyFont="1" applyFill="1" applyBorder="1" applyAlignment="1">
      <alignment horizontal="center" vertical="top" wrapText="1"/>
    </xf>
    <xf numFmtId="49" fontId="13" fillId="0" borderId="20" xfId="0" applyNumberFormat="1" applyFont="1" applyBorder="1" applyAlignment="1">
      <alignment horizontal="center"/>
    </xf>
    <xf numFmtId="49" fontId="13" fillId="0" borderId="21" xfId="0" applyNumberFormat="1" applyFont="1" applyBorder="1" applyAlignment="1">
      <alignment horizontal="center"/>
    </xf>
    <xf numFmtId="49" fontId="1" fillId="33" borderId="19" xfId="0" applyNumberFormat="1" applyFont="1" applyFill="1" applyBorder="1" applyAlignment="1">
      <alignment horizontal="center" vertical="top" wrapText="1"/>
    </xf>
    <xf numFmtId="1" fontId="13" fillId="0" borderId="19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1" fontId="7" fillId="32" borderId="19" xfId="0" applyNumberFormat="1" applyFont="1" applyFill="1" applyBorder="1" applyAlignment="1">
      <alignment horizontal="left" vertical="top" wrapText="1"/>
    </xf>
    <xf numFmtId="1" fontId="5" fillId="32" borderId="19" xfId="0" applyNumberFormat="1" applyFont="1" applyFill="1" applyBorder="1" applyAlignment="1">
      <alignment horizontal="center" vertical="center" wrapText="1"/>
    </xf>
    <xf numFmtId="1" fontId="7" fillId="32" borderId="19" xfId="0" applyNumberFormat="1" applyFont="1" applyFill="1" applyBorder="1" applyAlignment="1">
      <alignment vertical="top" wrapText="1"/>
    </xf>
    <xf numFmtId="1" fontId="5" fillId="32" borderId="19" xfId="0" applyNumberFormat="1" applyFont="1" applyFill="1" applyBorder="1" applyAlignment="1">
      <alignment horizontal="center" vertical="top" wrapText="1"/>
    </xf>
    <xf numFmtId="1" fontId="5" fillId="32" borderId="19" xfId="0" applyNumberFormat="1" applyFont="1" applyFill="1" applyBorder="1" applyAlignment="1">
      <alignment vertical="top" wrapText="1"/>
    </xf>
    <xf numFmtId="1" fontId="7" fillId="32" borderId="19" xfId="0" applyNumberFormat="1" applyFont="1" applyFill="1" applyBorder="1" applyAlignment="1">
      <alignment horizontal="center" vertical="top" wrapText="1"/>
    </xf>
    <xf numFmtId="1" fontId="5" fillId="34" borderId="19" xfId="0" applyNumberFormat="1" applyFont="1" applyFill="1" applyBorder="1" applyAlignment="1">
      <alignment horizontal="left" vertical="top" wrapText="1"/>
    </xf>
    <xf numFmtId="1" fontId="13" fillId="34" borderId="19" xfId="0" applyNumberFormat="1" applyFont="1" applyFill="1" applyBorder="1" applyAlignment="1">
      <alignment vertical="top" wrapText="1"/>
    </xf>
    <xf numFmtId="1" fontId="6" fillId="34" borderId="19" xfId="0" applyNumberFormat="1" applyFont="1" applyFill="1" applyBorder="1" applyAlignment="1">
      <alignment vertical="top" wrapText="1"/>
    </xf>
    <xf numFmtId="1" fontId="7" fillId="32" borderId="19" xfId="0" applyNumberFormat="1" applyFont="1" applyFill="1" applyBorder="1" applyAlignment="1">
      <alignment horizontal="center" vertical="center" wrapText="1"/>
    </xf>
    <xf numFmtId="172" fontId="1" fillId="32" borderId="19" xfId="0" applyNumberFormat="1" applyFont="1" applyFill="1" applyBorder="1" applyAlignment="1">
      <alignment horizontal="center" vertical="top"/>
    </xf>
    <xf numFmtId="172" fontId="2" fillId="32" borderId="19" xfId="0" applyNumberFormat="1" applyFont="1" applyFill="1" applyBorder="1" applyAlignment="1">
      <alignment horizontal="center" vertical="top"/>
    </xf>
    <xf numFmtId="172" fontId="1" fillId="32" borderId="19" xfId="0" applyNumberFormat="1" applyFont="1" applyFill="1" applyBorder="1" applyAlignment="1">
      <alignment horizontal="center" vertical="top" wrapText="1"/>
    </xf>
    <xf numFmtId="172" fontId="2" fillId="32" borderId="19" xfId="0" applyNumberFormat="1" applyFont="1" applyFill="1" applyBorder="1" applyAlignment="1">
      <alignment horizontal="center" vertical="top" wrapText="1"/>
    </xf>
    <xf numFmtId="172" fontId="1" fillId="0" borderId="19" xfId="0" applyNumberFormat="1" applyFont="1" applyFill="1" applyBorder="1" applyAlignment="1">
      <alignment horizontal="center" vertical="top" wrapText="1"/>
    </xf>
    <xf numFmtId="172" fontId="7" fillId="32" borderId="19" xfId="0" applyNumberFormat="1" applyFont="1" applyFill="1" applyBorder="1" applyAlignment="1">
      <alignment horizontal="left" vertical="top" wrapText="1"/>
    </xf>
    <xf numFmtId="172" fontId="8" fillId="32" borderId="19" xfId="0" applyNumberFormat="1" applyFont="1" applyFill="1" applyBorder="1" applyAlignment="1">
      <alignment horizontal="left" vertical="top" wrapText="1"/>
    </xf>
    <xf numFmtId="172" fontId="5" fillId="32" borderId="19" xfId="0" applyNumberFormat="1" applyFont="1" applyFill="1" applyBorder="1" applyAlignment="1">
      <alignment horizontal="center" vertical="center" wrapText="1"/>
    </xf>
    <xf numFmtId="172" fontId="6" fillId="32" borderId="19" xfId="0" applyNumberFormat="1" applyFont="1" applyFill="1" applyBorder="1" applyAlignment="1">
      <alignment vertical="top" wrapText="1"/>
    </xf>
    <xf numFmtId="172" fontId="13" fillId="0" borderId="19" xfId="0" applyNumberFormat="1" applyFont="1" applyBorder="1" applyAlignment="1">
      <alignment horizontal="center"/>
    </xf>
    <xf numFmtId="172" fontId="7" fillId="34" borderId="19" xfId="0" applyNumberFormat="1" applyFont="1" applyFill="1" applyBorder="1" applyAlignment="1">
      <alignment horizontal="left" vertical="top" shrinkToFit="1"/>
    </xf>
    <xf numFmtId="172" fontId="7" fillId="34" borderId="22" xfId="0" applyNumberFormat="1" applyFont="1" applyFill="1" applyBorder="1" applyAlignment="1">
      <alignment wrapText="1"/>
    </xf>
    <xf numFmtId="172" fontId="13" fillId="34" borderId="19" xfId="0" applyNumberFormat="1" applyFont="1" applyFill="1" applyBorder="1" applyAlignment="1">
      <alignment horizontal="center" vertical="top" shrinkToFit="1"/>
    </xf>
    <xf numFmtId="172" fontId="7" fillId="34" borderId="19" xfId="0" applyNumberFormat="1" applyFont="1" applyFill="1" applyBorder="1" applyAlignment="1">
      <alignment horizontal="left" vertical="top" wrapText="1"/>
    </xf>
    <xf numFmtId="172" fontId="6" fillId="0" borderId="19" xfId="0" applyNumberFormat="1" applyFont="1" applyBorder="1" applyAlignment="1">
      <alignment horizontal="center"/>
    </xf>
    <xf numFmtId="172" fontId="7" fillId="32" borderId="19" xfId="0" applyNumberFormat="1" applyFont="1" applyFill="1" applyBorder="1" applyAlignment="1">
      <alignment vertical="top" wrapText="1"/>
    </xf>
    <xf numFmtId="172" fontId="7" fillId="34" borderId="19" xfId="0" applyNumberFormat="1" applyFont="1" applyFill="1" applyBorder="1" applyAlignment="1">
      <alignment vertical="top" wrapText="1"/>
    </xf>
    <xf numFmtId="172" fontId="7" fillId="0" borderId="19" xfId="0" applyNumberFormat="1" applyFont="1" applyBorder="1" applyAlignment="1">
      <alignment vertical="top" wrapText="1"/>
    </xf>
    <xf numFmtId="172" fontId="12" fillId="0" borderId="19" xfId="0" applyNumberFormat="1" applyFont="1" applyBorder="1" applyAlignment="1">
      <alignment vertical="top" wrapText="1"/>
    </xf>
    <xf numFmtId="172" fontId="12" fillId="32" borderId="19" xfId="0" applyNumberFormat="1" applyFont="1" applyFill="1" applyBorder="1" applyAlignment="1">
      <alignment horizontal="left" vertical="top" wrapText="1"/>
    </xf>
    <xf numFmtId="172" fontId="10" fillId="32" borderId="19" xfId="0" applyNumberFormat="1" applyFont="1" applyFill="1" applyBorder="1" applyAlignment="1">
      <alignment horizontal="center" vertical="center" wrapText="1"/>
    </xf>
    <xf numFmtId="172" fontId="13" fillId="0" borderId="19" xfId="0" applyNumberFormat="1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 vertical="top" wrapText="1"/>
    </xf>
    <xf numFmtId="0" fontId="1" fillId="32" borderId="23" xfId="0" applyFont="1" applyFill="1" applyBorder="1" applyAlignment="1">
      <alignment horizontal="center" vertical="top" wrapText="1"/>
    </xf>
    <xf numFmtId="0" fontId="1" fillId="32" borderId="24" xfId="0" applyFont="1" applyFill="1" applyBorder="1" applyAlignment="1">
      <alignment horizontal="center" vertical="top" wrapText="1"/>
    </xf>
    <xf numFmtId="172" fontId="7" fillId="32" borderId="25" xfId="0" applyNumberFormat="1" applyFont="1" applyFill="1" applyBorder="1" applyAlignment="1">
      <alignment horizontal="center" vertical="center" wrapText="1"/>
    </xf>
    <xf numFmtId="172" fontId="7" fillId="32" borderId="26" xfId="0" applyNumberFormat="1" applyFont="1" applyFill="1" applyBorder="1" applyAlignment="1">
      <alignment horizontal="center" vertical="center" wrapText="1"/>
    </xf>
    <xf numFmtId="172" fontId="7" fillId="32" borderId="27" xfId="0" applyNumberFormat="1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center" vertical="top" wrapText="1" shrinkToFit="1"/>
    </xf>
    <xf numFmtId="49" fontId="2" fillId="32" borderId="28" xfId="0" applyNumberFormat="1" applyFont="1" applyFill="1" applyBorder="1" applyAlignment="1">
      <alignment horizontal="center" vertical="center" wrapText="1"/>
    </xf>
    <xf numFmtId="49" fontId="2" fillId="32" borderId="29" xfId="0" applyNumberFormat="1" applyFont="1" applyFill="1" applyBorder="1" applyAlignment="1">
      <alignment horizontal="center" vertical="center" wrapText="1"/>
    </xf>
    <xf numFmtId="49" fontId="2" fillId="32" borderId="30" xfId="0" applyNumberFormat="1" applyFont="1" applyFill="1" applyBorder="1" applyAlignment="1">
      <alignment horizontal="center" vertical="center" wrapText="1"/>
    </xf>
    <xf numFmtId="0" fontId="5" fillId="32" borderId="31" xfId="0" applyFont="1" applyFill="1" applyBorder="1" applyAlignment="1">
      <alignment horizontal="center" vertical="center" wrapText="1"/>
    </xf>
    <xf numFmtId="0" fontId="5" fillId="32" borderId="32" xfId="0" applyFont="1" applyFill="1" applyBorder="1" applyAlignment="1">
      <alignment horizontal="center" vertical="center" wrapText="1"/>
    </xf>
    <xf numFmtId="0" fontId="5" fillId="32" borderId="33" xfId="0" applyFont="1" applyFill="1" applyBorder="1" applyAlignment="1">
      <alignment horizontal="center" vertical="center" wrapText="1"/>
    </xf>
    <xf numFmtId="49" fontId="5" fillId="32" borderId="34" xfId="0" applyNumberFormat="1" applyFont="1" applyFill="1" applyBorder="1" applyAlignment="1">
      <alignment horizontal="center" vertical="center" wrapText="1"/>
    </xf>
    <xf numFmtId="49" fontId="5" fillId="32" borderId="35" xfId="0" applyNumberFormat="1" applyFont="1" applyFill="1" applyBorder="1" applyAlignment="1">
      <alignment horizontal="center" vertical="center" wrapText="1"/>
    </xf>
    <xf numFmtId="49" fontId="5" fillId="32" borderId="36" xfId="0" applyNumberFormat="1" applyFont="1" applyFill="1" applyBorder="1" applyAlignment="1">
      <alignment horizontal="center" vertical="center" wrapText="1"/>
    </xf>
    <xf numFmtId="49" fontId="8" fillId="32" borderId="0" xfId="0" applyNumberFormat="1" applyFont="1" applyFill="1" applyAlignment="1">
      <alignment horizontal="center" vertical="center"/>
    </xf>
    <xf numFmtId="49" fontId="9" fillId="32" borderId="0" xfId="0" applyNumberFormat="1" applyFont="1" applyFill="1" applyBorder="1" applyAlignment="1">
      <alignment horizontal="center" vertical="top" wrapText="1"/>
    </xf>
    <xf numFmtId="49" fontId="2" fillId="32" borderId="0" xfId="0" applyNumberFormat="1" applyFont="1" applyFill="1" applyBorder="1" applyAlignment="1">
      <alignment horizontal="left" vertical="top" wrapText="1"/>
    </xf>
    <xf numFmtId="49" fontId="9" fillId="32" borderId="0" xfId="0" applyNumberFormat="1" applyFont="1" applyFill="1" applyBorder="1" applyAlignment="1">
      <alignment horizontal="left" vertical="top" wrapText="1"/>
    </xf>
    <xf numFmtId="49" fontId="1" fillId="32" borderId="0" xfId="0" applyNumberFormat="1" applyFont="1" applyFill="1" applyBorder="1" applyAlignment="1">
      <alignment horizontal="center" vertical="top" wrapText="1"/>
    </xf>
    <xf numFmtId="172" fontId="53" fillId="32" borderId="19" xfId="0" applyNumberFormat="1" applyFont="1" applyFill="1" applyBorder="1" applyAlignment="1">
      <alignment horizontal="center" vertical="top" wrapText="1"/>
    </xf>
    <xf numFmtId="172" fontId="54" fillId="32" borderId="19" xfId="0" applyNumberFormat="1" applyFont="1" applyFill="1" applyBorder="1" applyAlignment="1">
      <alignment horizontal="center" vertical="top" wrapText="1"/>
    </xf>
    <xf numFmtId="172" fontId="2" fillId="32" borderId="0" xfId="0" applyNumberFormat="1" applyFont="1" applyFill="1" applyAlignment="1">
      <alignment/>
    </xf>
    <xf numFmtId="172" fontId="55" fillId="32" borderId="19" xfId="0" applyNumberFormat="1" applyFont="1" applyFill="1" applyBorder="1" applyAlignment="1">
      <alignment horizontal="center" vertical="top"/>
    </xf>
    <xf numFmtId="172" fontId="56" fillId="32" borderId="19" xfId="0" applyNumberFormat="1" applyFont="1" applyFill="1" applyBorder="1" applyAlignment="1">
      <alignment horizontal="center" vertical="top"/>
    </xf>
    <xf numFmtId="172" fontId="55" fillId="32" borderId="19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348"/>
  <sheetViews>
    <sheetView tabSelected="1" view="pageBreakPreview" zoomScaleSheetLayoutView="100" zoomScalePageLayoutView="40" workbookViewId="0" topLeftCell="B2">
      <selection activeCell="N47" sqref="N47"/>
    </sheetView>
  </sheetViews>
  <sheetFormatPr defaultColWidth="9.00390625" defaultRowHeight="12.75"/>
  <cols>
    <col min="1" max="1" width="9.125" style="3" hidden="1" customWidth="1"/>
    <col min="2" max="2" width="24.125" style="1" customWidth="1"/>
    <col min="3" max="3" width="53.625" style="5" customWidth="1"/>
    <col min="4" max="5" width="6.125" style="24" hidden="1" customWidth="1"/>
    <col min="6" max="6" width="13.625" style="5" customWidth="1"/>
    <col min="7" max="7" width="28.375" style="3" hidden="1" customWidth="1"/>
    <col min="8" max="8" width="22.00390625" style="3" customWidth="1"/>
    <col min="9" max="9" width="9.125" style="3" hidden="1" customWidth="1"/>
    <col min="10" max="16384" width="9.125" style="3" customWidth="1"/>
  </cols>
  <sheetData>
    <row r="1" spans="2:5" ht="15" hidden="1">
      <c r="B1" s="1" t="s">
        <v>11</v>
      </c>
      <c r="C1" s="5" t="s">
        <v>12</v>
      </c>
      <c r="D1" s="24" t="s">
        <v>13</v>
      </c>
      <c r="E1" s="24" t="s">
        <v>14</v>
      </c>
    </row>
    <row r="2" spans="3:6" ht="14.25" customHeight="1">
      <c r="C2" s="2"/>
      <c r="D2" s="25"/>
      <c r="E2" s="25"/>
      <c r="F2" s="2"/>
    </row>
    <row r="3" spans="2:8" ht="33.75" customHeight="1">
      <c r="B3" s="86" t="s">
        <v>97</v>
      </c>
      <c r="C3" s="86"/>
      <c r="D3" s="86"/>
      <c r="E3" s="86"/>
      <c r="F3" s="86"/>
      <c r="G3" s="86"/>
      <c r="H3" s="86"/>
    </row>
    <row r="4" spans="2:8" ht="15" customHeight="1">
      <c r="B4" s="96" t="s">
        <v>98</v>
      </c>
      <c r="C4" s="96"/>
      <c r="D4" s="96"/>
      <c r="E4" s="96"/>
      <c r="F4" s="96"/>
      <c r="G4" s="96"/>
      <c r="H4" s="96"/>
    </row>
    <row r="5" spans="3:6" ht="2.25" customHeight="1">
      <c r="C5" s="38" t="s">
        <v>48</v>
      </c>
      <c r="F5" s="6"/>
    </row>
    <row r="6" ht="17.25" customHeight="1">
      <c r="F6" s="4" t="s">
        <v>96</v>
      </c>
    </row>
    <row r="7" spans="3:6" ht="1.5" customHeight="1" thickBot="1">
      <c r="C7" s="7"/>
      <c r="F7" s="6"/>
    </row>
    <row r="8" spans="2:8" ht="40.5" customHeight="1" thickBot="1">
      <c r="B8" s="87" t="s">
        <v>15</v>
      </c>
      <c r="C8" s="90" t="s">
        <v>1</v>
      </c>
      <c r="D8" s="20"/>
      <c r="E8" s="20"/>
      <c r="F8" s="93" t="s">
        <v>99</v>
      </c>
      <c r="G8" s="39"/>
      <c r="H8" s="93" t="s">
        <v>100</v>
      </c>
    </row>
    <row r="9" spans="2:8" ht="14.25" customHeight="1" hidden="1" thickBot="1">
      <c r="B9" s="88"/>
      <c r="C9" s="91"/>
      <c r="D9" s="21"/>
      <c r="E9" s="21"/>
      <c r="F9" s="94"/>
      <c r="G9" s="39"/>
      <c r="H9" s="94"/>
    </row>
    <row r="10" spans="2:8" ht="36" customHeight="1" hidden="1" thickBot="1">
      <c r="B10" s="89"/>
      <c r="C10" s="92"/>
      <c r="D10" s="21"/>
      <c r="E10" s="21"/>
      <c r="F10" s="95"/>
      <c r="G10" s="39"/>
      <c r="H10" s="95"/>
    </row>
    <row r="11" spans="2:8" ht="12.75" customHeight="1" thickBot="1">
      <c r="B11" s="9">
        <v>1</v>
      </c>
      <c r="C11" s="10">
        <v>2</v>
      </c>
      <c r="D11" s="22">
        <v>3</v>
      </c>
      <c r="E11" s="22">
        <v>3</v>
      </c>
      <c r="F11" s="11" t="s">
        <v>2</v>
      </c>
      <c r="H11" s="11" t="s">
        <v>2</v>
      </c>
    </row>
    <row r="12" spans="2:8" ht="18" customHeight="1">
      <c r="B12" s="80" t="s">
        <v>36</v>
      </c>
      <c r="C12" s="81"/>
      <c r="D12" s="81"/>
      <c r="E12" s="81"/>
      <c r="F12" s="81"/>
      <c r="G12" s="81"/>
      <c r="H12" s="82"/>
    </row>
    <row r="13" spans="2:8" s="13" customFormat="1" ht="17.25" customHeight="1">
      <c r="B13" s="63" t="s">
        <v>47</v>
      </c>
      <c r="C13" s="64" t="s">
        <v>91</v>
      </c>
      <c r="D13" s="65" t="s">
        <v>24</v>
      </c>
      <c r="E13" s="65" t="s">
        <v>24</v>
      </c>
      <c r="F13" s="58">
        <f>F14+F17+F18+F23+F24+F25</f>
        <v>5472.7</v>
      </c>
      <c r="G13" s="58">
        <f>G14+G17+G18+G23+G24+G25</f>
        <v>0</v>
      </c>
      <c r="H13" s="104">
        <f>H14+H17+H18+H23+H24+H25</f>
        <v>4695.900000000001</v>
      </c>
    </row>
    <row r="14" spans="2:10" ht="15" customHeight="1">
      <c r="B14" s="63" t="s">
        <v>16</v>
      </c>
      <c r="C14" s="66" t="s">
        <v>38</v>
      </c>
      <c r="D14" s="65" t="s">
        <v>24</v>
      </c>
      <c r="E14" s="65" t="s">
        <v>27</v>
      </c>
      <c r="F14" s="58">
        <v>1000.3</v>
      </c>
      <c r="G14" s="67"/>
      <c r="H14" s="104">
        <v>1000.3</v>
      </c>
      <c r="J14" s="3">
        <v>1050</v>
      </c>
    </row>
    <row r="15" spans="2:8" ht="102.75" customHeight="1" hidden="1">
      <c r="B15" s="68" t="s">
        <v>80</v>
      </c>
      <c r="C15" s="69" t="s">
        <v>79</v>
      </c>
      <c r="D15" s="70" t="s">
        <v>61</v>
      </c>
      <c r="E15" s="70" t="s">
        <v>62</v>
      </c>
      <c r="F15" s="59"/>
      <c r="G15" s="67"/>
      <c r="H15" s="105"/>
    </row>
    <row r="16" spans="2:8" ht="37.5" customHeight="1" hidden="1">
      <c r="B16" s="68" t="s">
        <v>7</v>
      </c>
      <c r="C16" s="71" t="s">
        <v>64</v>
      </c>
      <c r="D16" s="70"/>
      <c r="E16" s="70"/>
      <c r="F16" s="59"/>
      <c r="G16" s="67"/>
      <c r="H16" s="105"/>
    </row>
    <row r="17" spans="2:10" ht="17.25" customHeight="1">
      <c r="B17" s="63" t="s">
        <v>69</v>
      </c>
      <c r="C17" s="66" t="s">
        <v>68</v>
      </c>
      <c r="D17" s="65"/>
      <c r="E17" s="65"/>
      <c r="F17" s="58">
        <v>19.6</v>
      </c>
      <c r="G17" s="72"/>
      <c r="H17" s="104">
        <v>27.8</v>
      </c>
      <c r="J17" s="3">
        <v>27.8</v>
      </c>
    </row>
    <row r="18" spans="2:10" ht="14.25" customHeight="1">
      <c r="B18" s="63" t="s">
        <v>56</v>
      </c>
      <c r="C18" s="73" t="s">
        <v>93</v>
      </c>
      <c r="D18" s="65" t="s">
        <v>24</v>
      </c>
      <c r="E18" s="65" t="s">
        <v>45</v>
      </c>
      <c r="F18" s="58">
        <v>4427</v>
      </c>
      <c r="G18" s="67"/>
      <c r="H18" s="104">
        <f>1038+2604</f>
        <v>3642</v>
      </c>
      <c r="J18" s="3">
        <v>3946</v>
      </c>
    </row>
    <row r="19" spans="2:8" ht="29.25" customHeight="1" hidden="1">
      <c r="B19" s="63" t="s">
        <v>66</v>
      </c>
      <c r="C19" s="74" t="s">
        <v>65</v>
      </c>
      <c r="D19" s="65" t="s">
        <v>24</v>
      </c>
      <c r="E19" s="65" t="s">
        <v>46</v>
      </c>
      <c r="F19" s="60"/>
      <c r="G19" s="67"/>
      <c r="H19" s="101"/>
    </row>
    <row r="20" spans="2:8" ht="21" customHeight="1" hidden="1">
      <c r="B20" s="63" t="s">
        <v>70</v>
      </c>
      <c r="C20" s="74" t="s">
        <v>55</v>
      </c>
      <c r="D20" s="65"/>
      <c r="E20" s="65"/>
      <c r="F20" s="61"/>
      <c r="G20" s="67"/>
      <c r="H20" s="102"/>
    </row>
    <row r="21" spans="2:8" ht="18.75" customHeight="1" hidden="1">
      <c r="B21" s="63" t="s">
        <v>73</v>
      </c>
      <c r="C21" s="74" t="s">
        <v>71</v>
      </c>
      <c r="D21" s="65"/>
      <c r="E21" s="65"/>
      <c r="F21" s="61"/>
      <c r="G21" s="67"/>
      <c r="H21" s="102"/>
    </row>
    <row r="22" spans="2:8" ht="28.5" customHeight="1" hidden="1">
      <c r="B22" s="63" t="s">
        <v>63</v>
      </c>
      <c r="C22" s="74" t="s">
        <v>72</v>
      </c>
      <c r="D22" s="65"/>
      <c r="E22" s="65"/>
      <c r="F22" s="61"/>
      <c r="G22" s="67"/>
      <c r="H22" s="102"/>
    </row>
    <row r="23" spans="2:8" ht="28.5" customHeight="1">
      <c r="B23" s="63" t="s">
        <v>66</v>
      </c>
      <c r="C23" s="74" t="s">
        <v>92</v>
      </c>
      <c r="D23" s="65"/>
      <c r="E23" s="65"/>
      <c r="F23" s="60"/>
      <c r="G23" s="67"/>
      <c r="H23" s="101"/>
    </row>
    <row r="24" spans="2:8" ht="39" customHeight="1">
      <c r="B24" s="75" t="s">
        <v>39</v>
      </c>
      <c r="C24" s="76" t="s">
        <v>57</v>
      </c>
      <c r="D24" s="65"/>
      <c r="E24" s="65"/>
      <c r="F24" s="60"/>
      <c r="G24" s="67"/>
      <c r="H24" s="101"/>
    </row>
    <row r="25" spans="2:10" ht="32.25" customHeight="1">
      <c r="B25" s="63" t="s">
        <v>101</v>
      </c>
      <c r="C25" s="63" t="s">
        <v>102</v>
      </c>
      <c r="D25" s="65"/>
      <c r="E25" s="65"/>
      <c r="F25" s="58">
        <v>25.8</v>
      </c>
      <c r="G25" s="67"/>
      <c r="H25" s="104">
        <v>25.8</v>
      </c>
      <c r="J25" s="3">
        <v>28.6</v>
      </c>
    </row>
    <row r="26" spans="2:8" ht="27.75" customHeight="1" hidden="1">
      <c r="B26" s="63" t="s">
        <v>51</v>
      </c>
      <c r="C26" s="63" t="s">
        <v>52</v>
      </c>
      <c r="D26" s="65"/>
      <c r="E26" s="65"/>
      <c r="F26" s="58"/>
      <c r="G26" s="67"/>
      <c r="H26" s="58"/>
    </row>
    <row r="27" spans="2:8" ht="60.75" customHeight="1" hidden="1">
      <c r="B27" s="63" t="s">
        <v>75</v>
      </c>
      <c r="C27" s="63" t="s">
        <v>76</v>
      </c>
      <c r="D27" s="65"/>
      <c r="E27" s="65"/>
      <c r="F27" s="58"/>
      <c r="G27" s="67"/>
      <c r="H27" s="58"/>
    </row>
    <row r="28" spans="2:8" ht="61.5" customHeight="1" hidden="1">
      <c r="B28" s="63" t="s">
        <v>77</v>
      </c>
      <c r="C28" s="63" t="s">
        <v>78</v>
      </c>
      <c r="D28" s="65"/>
      <c r="E28" s="65"/>
      <c r="F28" s="58"/>
      <c r="G28" s="67"/>
      <c r="H28" s="58"/>
    </row>
    <row r="29" spans="2:10" ht="15">
      <c r="B29" s="63" t="s">
        <v>53</v>
      </c>
      <c r="C29" s="77" t="s">
        <v>54</v>
      </c>
      <c r="D29" s="65"/>
      <c r="E29" s="78"/>
      <c r="F29" s="62">
        <v>19504.4</v>
      </c>
      <c r="G29" s="79"/>
      <c r="H29" s="62">
        <v>19504.4</v>
      </c>
      <c r="I29" s="45"/>
      <c r="J29" s="3">
        <v>19526.1</v>
      </c>
    </row>
    <row r="30" spans="2:10" ht="15" customHeight="1">
      <c r="B30" s="63"/>
      <c r="C30" s="73" t="s">
        <v>0</v>
      </c>
      <c r="D30" s="65" t="s">
        <v>24</v>
      </c>
      <c r="E30" s="65" t="s">
        <v>8</v>
      </c>
      <c r="F30" s="60">
        <f>F13+F29</f>
        <v>24977.100000000002</v>
      </c>
      <c r="G30" s="60">
        <f>G13+G29</f>
        <v>0</v>
      </c>
      <c r="H30" s="106">
        <f>H13+H29</f>
        <v>24200.300000000003</v>
      </c>
      <c r="J30" s="3">
        <v>24578.5</v>
      </c>
    </row>
    <row r="31" spans="2:8" ht="16.5" customHeight="1">
      <c r="B31" s="83" t="s">
        <v>5</v>
      </c>
      <c r="C31" s="84"/>
      <c r="D31" s="84"/>
      <c r="E31" s="84"/>
      <c r="F31" s="84"/>
      <c r="G31" s="84"/>
      <c r="H31" s="85"/>
    </row>
    <row r="32" spans="2:10" ht="13.5" customHeight="1">
      <c r="B32" s="51" t="s">
        <v>3</v>
      </c>
      <c r="C32" s="50" t="s">
        <v>4</v>
      </c>
      <c r="D32" s="49" t="s">
        <v>25</v>
      </c>
      <c r="E32" s="49" t="s">
        <v>24</v>
      </c>
      <c r="F32" s="60">
        <v>29.3</v>
      </c>
      <c r="G32" s="46"/>
      <c r="H32" s="60">
        <f>5+4.3</f>
        <v>9.3</v>
      </c>
      <c r="J32" s="60">
        <v>9.3</v>
      </c>
    </row>
    <row r="33" spans="2:10" ht="15" hidden="1">
      <c r="B33" s="51" t="s">
        <v>60</v>
      </c>
      <c r="C33" s="52" t="s">
        <v>6</v>
      </c>
      <c r="D33" s="49" t="s">
        <v>25</v>
      </c>
      <c r="E33" s="49" t="s">
        <v>29</v>
      </c>
      <c r="F33" s="61"/>
      <c r="G33" s="46"/>
      <c r="H33" s="61"/>
      <c r="J33" s="61"/>
    </row>
    <row r="34" spans="2:10" ht="15">
      <c r="B34" s="53" t="s">
        <v>67</v>
      </c>
      <c r="C34" s="48" t="s">
        <v>58</v>
      </c>
      <c r="D34" s="49" t="s">
        <v>25</v>
      </c>
      <c r="E34" s="49" t="s">
        <v>30</v>
      </c>
      <c r="F34" s="60">
        <v>222.1</v>
      </c>
      <c r="G34" s="46"/>
      <c r="H34" s="106">
        <v>222.1</v>
      </c>
      <c r="J34" s="60">
        <v>227.4</v>
      </c>
    </row>
    <row r="35" spans="2:10" ht="15" hidden="1">
      <c r="B35" s="53"/>
      <c r="C35" s="50"/>
      <c r="D35" s="49"/>
      <c r="E35" s="49"/>
      <c r="F35" s="60"/>
      <c r="G35" s="46"/>
      <c r="H35" s="60"/>
      <c r="J35" s="60"/>
    </row>
    <row r="36" spans="2:10" ht="15" customHeight="1" hidden="1">
      <c r="B36" s="51"/>
      <c r="C36" s="54"/>
      <c r="D36" s="49"/>
      <c r="E36" s="49"/>
      <c r="F36" s="61"/>
      <c r="G36" s="46"/>
      <c r="H36" s="61"/>
      <c r="J36" s="61"/>
    </row>
    <row r="37" spans="2:10" ht="29.25" customHeight="1">
      <c r="B37" s="51" t="s">
        <v>81</v>
      </c>
      <c r="C37" s="48" t="s">
        <v>94</v>
      </c>
      <c r="D37" s="49"/>
      <c r="E37" s="49"/>
      <c r="F37" s="60">
        <v>105</v>
      </c>
      <c r="G37" s="46"/>
      <c r="H37" s="60">
        <v>90.1</v>
      </c>
      <c r="J37" s="60">
        <v>90.1</v>
      </c>
    </row>
    <row r="38" spans="2:10" ht="18.75" customHeight="1">
      <c r="B38" s="51" t="s">
        <v>89</v>
      </c>
      <c r="C38" s="48" t="s">
        <v>90</v>
      </c>
      <c r="D38" s="49"/>
      <c r="E38" s="49"/>
      <c r="F38" s="60">
        <v>15639.8</v>
      </c>
      <c r="G38" s="47"/>
      <c r="H38" s="106">
        <v>15639.8</v>
      </c>
      <c r="J38" s="60">
        <v>15339.8</v>
      </c>
    </row>
    <row r="39" spans="2:10" ht="17.25" customHeight="1" hidden="1">
      <c r="B39" s="51" t="s">
        <v>83</v>
      </c>
      <c r="C39" s="55" t="s">
        <v>82</v>
      </c>
      <c r="D39" s="49"/>
      <c r="E39" s="49"/>
      <c r="F39" s="61"/>
      <c r="G39" s="46"/>
      <c r="H39" s="61"/>
      <c r="J39" s="61"/>
    </row>
    <row r="40" spans="2:10" ht="15">
      <c r="B40" s="51" t="s">
        <v>32</v>
      </c>
      <c r="C40" s="50" t="s">
        <v>33</v>
      </c>
      <c r="D40" s="49" t="s">
        <v>25</v>
      </c>
      <c r="E40" s="49" t="s">
        <v>40</v>
      </c>
      <c r="F40" s="60">
        <v>6458.8</v>
      </c>
      <c r="G40" s="46"/>
      <c r="H40" s="106">
        <v>6411.6</v>
      </c>
      <c r="J40" s="60">
        <v>6400</v>
      </c>
    </row>
    <row r="41" spans="2:10" ht="15">
      <c r="B41" s="51" t="s">
        <v>34</v>
      </c>
      <c r="C41" s="50" t="s">
        <v>35</v>
      </c>
      <c r="D41" s="49" t="s">
        <v>25</v>
      </c>
      <c r="E41" s="49" t="s">
        <v>41</v>
      </c>
      <c r="F41" s="60">
        <v>5</v>
      </c>
      <c r="G41" s="46"/>
      <c r="H41" s="60">
        <v>5</v>
      </c>
      <c r="J41" s="60">
        <v>5</v>
      </c>
    </row>
    <row r="42" spans="2:10" ht="15">
      <c r="B42" s="51" t="s">
        <v>59</v>
      </c>
      <c r="C42" s="52" t="s">
        <v>88</v>
      </c>
      <c r="D42" s="49" t="s">
        <v>25</v>
      </c>
      <c r="E42" s="49" t="s">
        <v>42</v>
      </c>
      <c r="F42" s="60">
        <v>3777</v>
      </c>
      <c r="G42" s="46"/>
      <c r="H42" s="106">
        <v>3477</v>
      </c>
      <c r="J42" s="60">
        <v>3700</v>
      </c>
    </row>
    <row r="43" spans="2:10" ht="1.5" customHeight="1">
      <c r="B43" s="51" t="s">
        <v>85</v>
      </c>
      <c r="C43" s="56" t="s">
        <v>84</v>
      </c>
      <c r="D43" s="49"/>
      <c r="E43" s="49"/>
      <c r="F43" s="60"/>
      <c r="G43" s="46"/>
      <c r="H43" s="60"/>
      <c r="J43" s="60"/>
    </row>
    <row r="44" spans="2:10" ht="15" hidden="1">
      <c r="B44" s="51" t="s">
        <v>87</v>
      </c>
      <c r="C44" s="56" t="s">
        <v>86</v>
      </c>
      <c r="D44" s="49"/>
      <c r="E44" s="49"/>
      <c r="F44" s="61"/>
      <c r="G44" s="46"/>
      <c r="H44" s="61"/>
      <c r="J44" s="61"/>
    </row>
    <row r="45" spans="2:10" ht="15.75" customHeight="1">
      <c r="B45" s="51" t="s">
        <v>74</v>
      </c>
      <c r="C45" s="50" t="s">
        <v>50</v>
      </c>
      <c r="D45" s="49" t="s">
        <v>25</v>
      </c>
      <c r="E45" s="49" t="s">
        <v>43</v>
      </c>
      <c r="F45" s="60">
        <v>5</v>
      </c>
      <c r="G45" s="46"/>
      <c r="H45" s="60">
        <v>5</v>
      </c>
      <c r="J45" s="60">
        <v>5</v>
      </c>
    </row>
    <row r="46" spans="2:11" ht="18" customHeight="1">
      <c r="B46" s="53"/>
      <c r="C46" s="48" t="s">
        <v>95</v>
      </c>
      <c r="D46" s="49" t="s">
        <v>25</v>
      </c>
      <c r="E46" s="49" t="s">
        <v>44</v>
      </c>
      <c r="F46" s="60">
        <f>F32+F34+F37+F38+F40+F41+F42+F45</f>
        <v>26242</v>
      </c>
      <c r="G46" s="46"/>
      <c r="H46" s="60">
        <f>H32+H34+H37+H38+H40+H41+H42+H45</f>
        <v>25859.9</v>
      </c>
      <c r="J46" s="3">
        <v>25776.6</v>
      </c>
      <c r="K46" s="103"/>
    </row>
    <row r="47" spans="2:10" ht="36" customHeight="1">
      <c r="B47" s="57"/>
      <c r="C47" s="48" t="s">
        <v>37</v>
      </c>
      <c r="D47" s="49" t="s">
        <v>26</v>
      </c>
      <c r="E47" s="49" t="s">
        <v>24</v>
      </c>
      <c r="F47" s="60">
        <f>F30-F46</f>
        <v>-1264.8999999999978</v>
      </c>
      <c r="G47" s="34">
        <f>G30-G46</f>
        <v>0</v>
      </c>
      <c r="H47" s="60">
        <f>H30-H46</f>
        <v>-1659.5999999999985</v>
      </c>
      <c r="J47" s="103">
        <f>F47-H47</f>
        <v>394.7000000000007</v>
      </c>
    </row>
    <row r="48" spans="2:7" ht="15" hidden="1">
      <c r="B48" s="40" t="s">
        <v>21</v>
      </c>
      <c r="C48" s="15" t="s">
        <v>17</v>
      </c>
      <c r="D48" s="26" t="s">
        <v>27</v>
      </c>
      <c r="E48" s="28" t="s">
        <v>9</v>
      </c>
      <c r="F48" s="36" t="s">
        <v>49</v>
      </c>
      <c r="G48" s="44"/>
    </row>
    <row r="49" spans="2:6" ht="18.75" customHeight="1" hidden="1">
      <c r="B49" s="16"/>
      <c r="C49" s="14" t="s">
        <v>19</v>
      </c>
      <c r="D49" s="23"/>
      <c r="E49" s="27"/>
      <c r="F49" s="35"/>
    </row>
    <row r="50" spans="2:6" ht="70.5" customHeight="1" hidden="1">
      <c r="B50" s="41"/>
      <c r="C50" s="12" t="s">
        <v>18</v>
      </c>
      <c r="D50" s="23"/>
      <c r="E50" s="26"/>
      <c r="F50" s="42">
        <v>283</v>
      </c>
    </row>
    <row r="51" spans="2:7" ht="13.5" customHeight="1" hidden="1" thickBot="1">
      <c r="B51" s="32" t="s">
        <v>20</v>
      </c>
      <c r="C51" s="33" t="s">
        <v>31</v>
      </c>
      <c r="D51" s="8" t="s">
        <v>28</v>
      </c>
      <c r="E51" s="8" t="s">
        <v>10</v>
      </c>
      <c r="F51" s="37" t="s">
        <v>49</v>
      </c>
      <c r="G51" s="43"/>
    </row>
    <row r="52" spans="2:6" ht="18" customHeight="1" hidden="1" thickBot="1">
      <c r="B52" s="29"/>
      <c r="C52" s="30"/>
      <c r="D52" s="21"/>
      <c r="E52" s="21" t="s">
        <v>23</v>
      </c>
      <c r="F52" s="31"/>
    </row>
    <row r="53" spans="2:6" ht="3.75" customHeight="1">
      <c r="B53" s="17"/>
      <c r="C53" s="17"/>
      <c r="D53" s="21"/>
      <c r="E53" s="21"/>
      <c r="F53" s="17"/>
    </row>
    <row r="54" spans="2:6" ht="1.5" customHeight="1">
      <c r="B54" s="98"/>
      <c r="C54" s="98"/>
      <c r="D54" s="21"/>
      <c r="E54" s="21"/>
      <c r="F54" s="17"/>
    </row>
    <row r="55" spans="2:6" ht="15" hidden="1">
      <c r="B55" s="17"/>
      <c r="C55" s="97"/>
      <c r="D55" s="97"/>
      <c r="E55" s="97"/>
      <c r="F55" s="97"/>
    </row>
    <row r="56" spans="2:8" ht="14.25" customHeight="1">
      <c r="B56" s="100"/>
      <c r="C56" s="100"/>
      <c r="D56" s="100"/>
      <c r="E56" s="100"/>
      <c r="F56" s="100"/>
      <c r="G56" s="100"/>
      <c r="H56" s="100"/>
    </row>
    <row r="57" spans="2:6" ht="2.25" customHeight="1">
      <c r="B57" s="98"/>
      <c r="C57" s="98"/>
      <c r="D57" s="98"/>
      <c r="E57" s="98"/>
      <c r="F57" s="98"/>
    </row>
    <row r="58" spans="2:6" ht="11.25" customHeight="1">
      <c r="B58" s="17"/>
      <c r="C58" s="99"/>
      <c r="D58" s="99"/>
      <c r="E58" s="99"/>
      <c r="F58" s="99"/>
    </row>
    <row r="59" spans="2:6" ht="12.75" customHeight="1">
      <c r="B59" s="98"/>
      <c r="C59" s="98"/>
      <c r="D59" s="98"/>
      <c r="E59" s="98"/>
      <c r="F59" s="98"/>
    </row>
    <row r="60" spans="2:6" ht="18.75" customHeight="1">
      <c r="B60" s="98"/>
      <c r="C60" s="98"/>
      <c r="D60" s="98"/>
      <c r="E60" s="98"/>
      <c r="F60" s="98"/>
    </row>
    <row r="61" spans="2:6" ht="15.75" customHeight="1">
      <c r="B61" s="18"/>
      <c r="C61" s="97"/>
      <c r="D61" s="97"/>
      <c r="E61" s="97"/>
      <c r="F61" s="97"/>
    </row>
    <row r="62" spans="2:6" ht="22.5" customHeight="1">
      <c r="B62" s="17"/>
      <c r="C62" s="19"/>
      <c r="D62" s="21"/>
      <c r="E62" s="21"/>
      <c r="F62" s="17"/>
    </row>
    <row r="64" ht="10.5" customHeight="1"/>
    <row r="1027" ht="15">
      <c r="F1027" s="5" t="s">
        <v>22</v>
      </c>
    </row>
    <row r="1133" ht="15">
      <c r="F1133" s="5" t="s">
        <v>22</v>
      </c>
    </row>
    <row r="1348" ht="15">
      <c r="F1348" s="5" t="s">
        <v>22</v>
      </c>
    </row>
  </sheetData>
  <sheetProtection/>
  <mergeCells count="16">
    <mergeCell ref="C61:F61"/>
    <mergeCell ref="B54:C54"/>
    <mergeCell ref="C55:F55"/>
    <mergeCell ref="B57:F57"/>
    <mergeCell ref="C58:F58"/>
    <mergeCell ref="B59:F59"/>
    <mergeCell ref="B60:F60"/>
    <mergeCell ref="B56:H56"/>
    <mergeCell ref="B12:H12"/>
    <mergeCell ref="B31:H31"/>
    <mergeCell ref="B3:H3"/>
    <mergeCell ref="B8:B10"/>
    <mergeCell ref="C8:C10"/>
    <mergeCell ref="F8:F10"/>
    <mergeCell ref="H8:H10"/>
    <mergeCell ref="B4:H4"/>
  </mergeCells>
  <printOptions/>
  <pageMargins left="0.7874015748031497" right="0" top="0.3937007874015748" bottom="0.3937007874015748" header="0.1968503937007874" footer="0.2755905511811024"/>
  <pageSetup horizontalDpi="600" verticalDpi="600" orientation="portrait" paperSize="9" scale="78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Администратор</cp:lastModifiedBy>
  <cp:lastPrinted>2021-11-25T08:56:00Z</cp:lastPrinted>
  <dcterms:created xsi:type="dcterms:W3CDTF">1999-10-28T10:18:25Z</dcterms:created>
  <dcterms:modified xsi:type="dcterms:W3CDTF">2021-11-25T08:56:29Z</dcterms:modified>
  <cp:category/>
  <cp:version/>
  <cp:contentType/>
  <cp:contentStatus/>
</cp:coreProperties>
</file>