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D:\сайт\ДЛЯ САЙТА\01112021\Иные док и матер к проекту бюдж 2022-2024гг Жир\"/>
    </mc:Choice>
  </mc:AlternateContent>
  <xr:revisionPtr revIDLastSave="0" documentId="8_{7FB5C155-752E-45B1-BEF5-DCFACF7B5A58}" xr6:coauthVersionLast="45" xr6:coauthVersionMax="45" xr10:uidLastSave="{00000000-0000-0000-0000-000000000000}"/>
  <bookViews>
    <workbookView xWindow="-120" yWindow="-120" windowWidth="29040" windowHeight="15840"/>
  </bookViews>
  <sheets>
    <sheet name="реестр источников доходов " sheetId="3" r:id="rId1"/>
  </sheets>
  <definedNames>
    <definedName name="_xlnm.Print_Titles" localSheetId="0">'реестр источников доходов '!$4:$7</definedName>
    <definedName name="_xlnm.Print_Area" localSheetId="0">'реестр источников доходов '!$A$1:$V$46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32" i="3" l="1"/>
  <c r="S32" i="3"/>
  <c r="T32" i="3"/>
  <c r="U32" i="3"/>
  <c r="V32" i="3"/>
  <c r="Q32" i="3"/>
  <c r="R37" i="3"/>
  <c r="S37" i="3"/>
  <c r="Q37" i="3"/>
  <c r="T44" i="3"/>
  <c r="S21" i="3"/>
  <c r="R21" i="3"/>
  <c r="S44" i="3"/>
  <c r="S43" i="3"/>
  <c r="S41" i="3"/>
  <c r="S40" i="3"/>
  <c r="S30" i="3"/>
  <c r="S29" i="3"/>
  <c r="S25" i="3" s="1"/>
  <c r="S13" i="3"/>
  <c r="R30" i="3"/>
  <c r="R29" i="3"/>
  <c r="Q13" i="3"/>
  <c r="Q8" i="3" s="1"/>
  <c r="Q21" i="3"/>
  <c r="Q30" i="3"/>
  <c r="Q29" i="3"/>
  <c r="Q25" i="3" s="1"/>
  <c r="Q44" i="3"/>
  <c r="Q43" i="3"/>
  <c r="Q41" i="3"/>
  <c r="Q40" i="3"/>
  <c r="S15" i="3"/>
  <c r="S9" i="3"/>
  <c r="S8" i="3" s="1"/>
  <c r="V41" i="3"/>
  <c r="V40" i="3"/>
  <c r="U41" i="3"/>
  <c r="U40" i="3"/>
  <c r="T41" i="3"/>
  <c r="T40" i="3"/>
  <c r="R44" i="3"/>
  <c r="R43" i="3"/>
  <c r="R9" i="3"/>
  <c r="R8" i="3" s="1"/>
  <c r="R41" i="3"/>
  <c r="R40" i="3" s="1"/>
  <c r="R25" i="3" s="1"/>
  <c r="T30" i="3"/>
  <c r="T29" i="3"/>
  <c r="T25" i="3" s="1"/>
  <c r="T15" i="3"/>
  <c r="T13" i="3"/>
  <c r="T9" i="3"/>
  <c r="T8" i="3" s="1"/>
  <c r="T46" i="3" s="1"/>
  <c r="V30" i="3"/>
  <c r="U30" i="3"/>
  <c r="R35" i="3"/>
  <c r="Q15" i="3"/>
  <c r="Q9" i="3"/>
  <c r="V9" i="3"/>
  <c r="V8" i="3" s="1"/>
  <c r="V46" i="3" s="1"/>
  <c r="V13" i="3"/>
  <c r="V21" i="3"/>
  <c r="V29" i="3"/>
  <c r="U29" i="3"/>
  <c r="U25" i="3" s="1"/>
  <c r="V15" i="3"/>
  <c r="U15" i="3"/>
  <c r="U13" i="3"/>
  <c r="U9" i="3"/>
  <c r="U8" i="3" s="1"/>
  <c r="U46" i="3" s="1"/>
  <c r="R15" i="3"/>
  <c r="R13" i="3"/>
  <c r="V25" i="3"/>
  <c r="S46" i="3" l="1"/>
  <c r="R46" i="3"/>
  <c r="Q46" i="3"/>
</calcChain>
</file>

<file path=xl/sharedStrings.xml><?xml version="1.0" encoding="utf-8"?>
<sst xmlns="http://schemas.openxmlformats.org/spreadsheetml/2006/main" count="350" uniqueCount="129">
  <si>
    <t>Наименование группы источников доходов бюджетов</t>
  </si>
  <si>
    <t>Наименование подгруппы источников доходов бюджетов</t>
  </si>
  <si>
    <t>Код классификации доходов бюджета</t>
  </si>
  <si>
    <t>Наименование кода классификации доходов бюджетов</t>
  </si>
  <si>
    <t>Показатели прогноза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</si>
  <si>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</si>
  <si>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</si>
  <si>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</si>
  <si>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</si>
  <si>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</si>
  <si>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</si>
  <si>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</si>
  <si>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</si>
  <si>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</si>
  <si>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</si>
  <si>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</si>
  <si>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</si>
  <si>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</si>
  <si>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</si>
  <si>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</si>
  <si>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</si>
  <si>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</si>
  <si>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</si>
  <si>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</si>
  <si>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</si>
  <si>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</si>
  <si>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</si>
  <si>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</si>
  <si>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</si>
  <si>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</si>
  <si>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</si>
  <si>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</si>
  <si>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</si>
  <si>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</si>
  <si>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</si>
  <si>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</si>
  <si>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</si>
  <si>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НАЛОГОВЫЕ И НЕНАЛОГОВЫЕ ДОХОДЫ</t>
  </si>
  <si>
    <t>НАЛОГИ НА ПРИБЫЛЬ, ДОХОДЫ</t>
  </si>
  <si>
    <t>182</t>
  </si>
  <si>
    <t>01</t>
  </si>
  <si>
    <t>02</t>
  </si>
  <si>
    <t>0000</t>
  </si>
  <si>
    <t>110</t>
  </si>
  <si>
    <t>Федеральная налоговая служба</t>
  </si>
  <si>
    <t>020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</si>
  <si>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</si>
  <si>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</si>
  <si>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</si>
  <si>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</si>
  <si>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</t>
  </si>
  <si>
    <t>НАЛОГИ НА СОВОКУПНЫЙ ДОХОД</t>
  </si>
  <si>
    <t>05</t>
  </si>
  <si>
    <t>06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</si>
  <si>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</si>
  <si>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</si>
  <si>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</si>
  <si>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151</t>
  </si>
  <si>
    <t>001</t>
  </si>
  <si>
    <t>Субвенции бюджетам бюджетной системы Российской Федерации</t>
  </si>
  <si>
    <t>ВСЕГО ДОХОДОВ:</t>
  </si>
  <si>
    <t xml:space="preserve">Единый сельскохозяйственный налог </t>
  </si>
  <si>
    <t>администрация Жирятинского района</t>
  </si>
  <si>
    <t>033</t>
  </si>
  <si>
    <t>043</t>
  </si>
  <si>
    <t>925</t>
  </si>
  <si>
    <t>Налог на имущество физических лиц, взимаемый по ставкам, применяемым к объектам налогооблажения, расположенных в границах сельских поселений</t>
  </si>
  <si>
    <t>Земельный налог с огранизаций,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</si>
  <si>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</si>
  <si>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09</t>
  </si>
  <si>
    <t>04</t>
  </si>
  <si>
    <t>053</t>
  </si>
  <si>
    <t>Земельный налог (по обязательствам, возникшим до 1 января 2006 года) мобилизуемый на территориях сельских поселений</t>
  </si>
  <si>
    <t>90</t>
  </si>
  <si>
    <t>050</t>
  </si>
  <si>
    <t>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</si>
  <si>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</si>
  <si>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 субъектов 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</si>
  <si>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</si>
  <si>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</si>
  <si>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Код главного администратора доходов  бюджета сельского поселения</t>
  </si>
  <si>
    <t>Наименование главного администратора доходов  бюджета сельского поселения</t>
  </si>
  <si>
    <t>Показатели прогноза доходов в текущем финансовом году в соответствии с решением Жирятинского сельского Совета народных депутатов о бюджете сельского поселения</t>
  </si>
  <si>
    <t>Нормативы распределения доходов в бюджет сельского поселения</t>
  </si>
  <si>
    <t>Оценка исполнения текущего финансового года бюджета сельского поселения</t>
  </si>
  <si>
    <t>НАЛОГИ НА ИМУЩЕСТВО</t>
  </si>
  <si>
    <t>ЗАДОЛЖЕННОСТЬ И ПЕРЕРАСЧЕТЫ ПО ОТМЕНЕННЫМ НАЛОГАМ, СБОРАМ И ИНЫМ ОБЯЗАТЕЛЬНЫМ ПЛАТЕЖАМ</t>
  </si>
  <si>
    <t>ШТРАФЫ, САНКЦИИ И ВОЗМЕЩЕНИЕ УЩЕРБА</t>
  </si>
  <si>
    <t>БЕЗВОЗМЕЗДНЫЕ ПОСТУПЛЕНИЯ</t>
  </si>
  <si>
    <t>002</t>
  </si>
  <si>
    <t>35</t>
  </si>
  <si>
    <t>118</t>
  </si>
  <si>
    <t>30</t>
  </si>
  <si>
    <t>000</t>
  </si>
  <si>
    <t>00</t>
  </si>
  <si>
    <t>Прочие межбюджетные трансферты, передаваемые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</si>
  <si>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</si>
  <si>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150</t>
  </si>
  <si>
    <t>25</t>
  </si>
  <si>
    <t>555</t>
  </si>
  <si>
    <t>07</t>
  </si>
  <si>
    <t xml:space="preserve">                Прочие безвозмездные поступления в бюджеты сельских поселений</t>
  </si>
  <si>
    <t xml:space="preserve"> </t>
  </si>
  <si>
    <t>29</t>
  </si>
  <si>
    <t>999</t>
  </si>
  <si>
    <t>Прочие субсидии бюджетам сельских поселений</t>
  </si>
  <si>
    <t>40</t>
  </si>
  <si>
    <t>014</t>
  </si>
  <si>
    <t>Реестр источников доходов  бюджета Жирятинского сельского поселения Жирятинского муниципального района Брянской области</t>
  </si>
  <si>
    <t xml:space="preserve">                Инициативные платежи, зачисляемые в бюджеты сельских поселений (поступление средств от физических лиц на реализацию проекта "ремонт символического памятника Герою Советского Союза А.Ф. Возликову на территории МБОУ "Жирятинская СОШ" и благоустройство прилегающей территории")</t>
  </si>
  <si>
    <t>0101</t>
  </si>
  <si>
    <t>Нормативы распределения доходов в  бюджет сельского поселения на текущий финансовый год 2020 год</t>
  </si>
  <si>
    <t>Нормативы распределения доходов в  бюджет сельского поселения на очередной финансовый год 2021 год</t>
  </si>
  <si>
    <t>Нормативы распределения доходов в  бюджет сельского поселения на первый год планового периода 2022 год</t>
  </si>
  <si>
    <t>Нормативы распределения доходов в  бюджет сельского поселения на второй год планового периода 2023год</t>
  </si>
  <si>
    <t>Показатели кассовых поступлений в текущем финансовом году (по состоянию на 01.11.2021г.)</t>
  </si>
  <si>
    <t>Показатели прогноза доходов бюджета на очередной финансовый год 2022 год</t>
  </si>
  <si>
    <t>Показатели прогноза доходов бюджета на первый год планового период 2023 год</t>
  </si>
  <si>
    <t>Показатели прогноза доходов бюджета на второй год планового периода 2024 год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</si>
  <si>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</si>
  <si>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</si>
  <si>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Прочие субсидии</t>
  </si>
  <si>
    <t xml:space="preserve">   Субсидии бюджетам  сельских поселенийна реализацию  программ  формирования современной городской среды</t>
  </si>
  <si>
    <t xml:space="preserve">   Субсидии бюджетам    программ  формирования современной городской среды</t>
  </si>
  <si>
    <t>ПРОЧИЕ НЕНАЛОГОВЫЕ ДОХОДЫ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</si>
  <si>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</si>
  <si>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</si>
  <si>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Налог на доходы физических лиц</t>
  </si>
  <si>
    <t>Налоговые и неналоговые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</si>
</sst>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Calibri"/>
      <family val="2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8"/>
      <name val="Calibri"/>
      <family val="2"/>
    </font>
    <font>
      <sz val="16"/>
      <color indexed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  <charset val="204"/>
    </font>
    <font>
      <sz val="16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CCCC"/>
      </patternFill>
    </fill>
    <fill>
      <patternFill patternType="solid">
        <fgColor rgb="FFE0E0E0"/>
      </patternFill>
    </fill>
    <fill>
      <patternFill patternType="solid">
        <fgColor rgb="FFDCE6F2"/>
      </patternFill>
    </fill>
    <fill>
      <patternFill patternType="solid">
        <fgColor rgb="FFF1F5F9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/>
      <right/>
      <top style="thin">
        <color rgb="FFB9CDE5"/>
      </top>
      <bottom/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/>
      <right/>
      <top style="thin">
        <color rgb="FFD9D9D9"/>
      </top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4" fillId="0" borderId="0"/>
    <xf numFmtId="0" fontId="4" fillId="0" borderId="0"/>
    <xf numFmtId="0" fontId="14" fillId="0" borderId="19">
      <alignment horizontal="right" vertical="top" wrapText="1"/>
    </xf>
    <xf numFmtId="0" fontId="14" fillId="0" borderId="0"/>
    <xf numFmtId="0" fontId="14" fillId="0" borderId="0"/>
    <xf numFmtId="0" fontId="4" fillId="0" borderId="0"/>
    <xf numFmtId="0" fontId="14" fillId="3" borderId="0">
      <alignment horizontal="left"/>
    </xf>
    <xf numFmtId="0" fontId="15" fillId="0" borderId="0">
      <alignment horizontal="center" vertical="top"/>
    </xf>
    <xf numFmtId="0" fontId="14" fillId="0" borderId="19">
      <alignment horizontal="right" vertical="top"/>
    </xf>
    <xf numFmtId="49" fontId="16" fillId="4" borderId="20">
      <alignment horizontal="center" vertical="center" wrapText="1"/>
    </xf>
    <xf numFmtId="0" fontId="14" fillId="3" borderId="21">
      <alignment horizontal="left"/>
    </xf>
    <xf numFmtId="49" fontId="17" fillId="0" borderId="22">
      <alignment horizontal="center" vertical="center" wrapText="1"/>
    </xf>
    <xf numFmtId="0" fontId="14" fillId="3" borderId="23">
      <alignment horizontal="left"/>
    </xf>
    <xf numFmtId="0" fontId="17" fillId="5" borderId="24">
      <alignment horizontal="left" vertical="top" wrapText="1"/>
    </xf>
    <xf numFmtId="0" fontId="14" fillId="3" borderId="25">
      <alignment horizontal="left"/>
    </xf>
    <xf numFmtId="0" fontId="17" fillId="6" borderId="26">
      <alignment horizontal="left" vertical="top" wrapText="1"/>
    </xf>
    <xf numFmtId="0" fontId="14" fillId="3" borderId="27">
      <alignment horizontal="left"/>
    </xf>
    <xf numFmtId="0" fontId="18" fillId="0" borderId="26">
      <alignment horizontal="left" vertical="top" wrapText="1"/>
    </xf>
    <xf numFmtId="0" fontId="14" fillId="3" borderId="28">
      <alignment horizontal="left"/>
    </xf>
    <xf numFmtId="0" fontId="14" fillId="0" borderId="29"/>
    <xf numFmtId="0" fontId="14" fillId="0" borderId="0">
      <alignment horizontal="left" vertical="top" wrapText="1"/>
    </xf>
    <xf numFmtId="49" fontId="17" fillId="0" borderId="30">
      <alignment horizontal="center" vertical="center" wrapText="1"/>
    </xf>
    <xf numFmtId="0" fontId="17" fillId="5" borderId="31">
      <alignment horizontal="left" vertical="top" wrapText="1"/>
    </xf>
    <xf numFmtId="0" fontId="17" fillId="6" borderId="32">
      <alignment horizontal="left" vertical="top" wrapText="1"/>
    </xf>
    <xf numFmtId="0" fontId="14" fillId="0" borderId="32">
      <alignment horizontal="left" vertical="top" wrapText="1"/>
    </xf>
    <xf numFmtId="49" fontId="16" fillId="0" borderId="20">
      <alignment horizontal="center" vertical="center" wrapText="1"/>
    </xf>
    <xf numFmtId="0" fontId="16" fillId="0" borderId="20">
      <alignment horizontal="center" vertical="center" wrapText="1"/>
    </xf>
    <xf numFmtId="49" fontId="17" fillId="5" borderId="31">
      <alignment horizontal="center" vertical="top" shrinkToFit="1"/>
    </xf>
    <xf numFmtId="49" fontId="17" fillId="6" borderId="32">
      <alignment horizontal="center" vertical="top" shrinkToFit="1"/>
    </xf>
    <xf numFmtId="49" fontId="14" fillId="0" borderId="32">
      <alignment horizontal="center" vertical="top" shrinkToFit="1"/>
    </xf>
    <xf numFmtId="49" fontId="16" fillId="0" borderId="20">
      <alignment horizontal="center" vertical="center" wrapText="1"/>
    </xf>
    <xf numFmtId="0" fontId="16" fillId="0" borderId="20">
      <alignment horizontal="center" vertical="center"/>
    </xf>
    <xf numFmtId="4" fontId="17" fillId="5" borderId="31">
      <alignment horizontal="right" vertical="top" shrinkToFit="1"/>
    </xf>
    <xf numFmtId="4" fontId="17" fillId="6" borderId="32">
      <alignment horizontal="right" vertical="top" shrinkToFit="1"/>
    </xf>
    <xf numFmtId="4" fontId="14" fillId="0" borderId="32">
      <alignment horizontal="right" vertical="top" shrinkToFit="1"/>
    </xf>
    <xf numFmtId="0" fontId="16" fillId="0" borderId="20">
      <alignment horizontal="center" vertical="center" wrapText="1"/>
    </xf>
    <xf numFmtId="49" fontId="17" fillId="0" borderId="33">
      <alignment horizontal="center" vertical="center" wrapText="1"/>
    </xf>
    <xf numFmtId="0" fontId="17" fillId="5" borderId="34">
      <alignment horizontal="left" vertical="top" wrapText="1"/>
    </xf>
    <xf numFmtId="0" fontId="17" fillId="6" borderId="35">
      <alignment horizontal="left" vertical="top" wrapText="1"/>
    </xf>
    <xf numFmtId="0" fontId="14" fillId="0" borderId="35">
      <alignment horizontal="left" vertical="top" wrapText="1"/>
    </xf>
    <xf numFmtId="0" fontId="19" fillId="0" borderId="36">
      <alignment horizontal="left" wrapText="1" indent="2"/>
    </xf>
  </cellStyleXfs>
  <cellXfs count="65">
    <xf numFmtId="0" fontId="0" fillId="0" borderId="0" xfId="0"/>
    <xf numFmtId="0" fontId="1" fillId="0" borderId="0" xfId="0" applyFont="1" applyProtection="1">
      <protection locked="0"/>
    </xf>
    <xf numFmtId="49" fontId="8" fillId="0" borderId="2" xfId="31" applyNumberFormat="1" applyFont="1" applyBorder="1" applyAlignment="1" applyProtection="1">
      <alignment horizontal="center" vertical="center" wrapText="1"/>
      <protection locked="0"/>
    </xf>
    <xf numFmtId="49" fontId="8" fillId="0" borderId="2" xfId="22" applyNumberFormat="1" applyFont="1" applyBorder="1" applyAlignment="1" applyProtection="1">
      <alignment horizontal="center" vertical="center" wrapText="1"/>
      <protection locked="0"/>
    </xf>
    <xf numFmtId="49" fontId="8" fillId="0" borderId="2" xfId="37" applyNumberFormat="1" applyFont="1" applyBorder="1" applyAlignment="1" applyProtection="1">
      <alignment horizontal="center" vertical="center" wrapText="1"/>
      <protection locked="0"/>
    </xf>
    <xf numFmtId="0" fontId="8" fillId="5" borderId="2" xfId="23" applyNumberFormat="1" applyFont="1" applyBorder="1" applyAlignment="1" applyProtection="1">
      <alignment horizontal="left" vertical="top" wrapText="1"/>
      <protection locked="0"/>
    </xf>
    <xf numFmtId="49" fontId="8" fillId="5" borderId="2" xfId="28" applyNumberFormat="1" applyFont="1" applyBorder="1" applyAlignment="1" applyProtection="1">
      <alignment horizontal="center" vertical="top" wrapText="1" shrinkToFit="1"/>
      <protection locked="0"/>
    </xf>
    <xf numFmtId="4" fontId="8" fillId="5" borderId="2" xfId="33" applyNumberFormat="1" applyFont="1" applyBorder="1" applyAlignment="1" applyProtection="1">
      <alignment horizontal="right" vertical="top" wrapText="1" shrinkToFit="1"/>
      <protection locked="0"/>
    </xf>
    <xf numFmtId="0" fontId="8" fillId="6" borderId="2" xfId="24" applyNumberFormat="1" applyFont="1" applyBorder="1" applyAlignment="1" applyProtection="1">
      <alignment horizontal="left" vertical="top" wrapText="1"/>
      <protection locked="0"/>
    </xf>
    <xf numFmtId="49" fontId="8" fillId="6" borderId="2" xfId="29" applyNumberFormat="1" applyFont="1" applyBorder="1" applyAlignment="1" applyProtection="1">
      <alignment horizontal="center" vertical="top" wrapText="1" shrinkToFit="1"/>
      <protection locked="0"/>
    </xf>
    <xf numFmtId="4" fontId="8" fillId="6" borderId="2" xfId="34" applyNumberFormat="1" applyFont="1" applyBorder="1" applyAlignment="1" applyProtection="1">
      <alignment horizontal="right" vertical="top" wrapText="1" shrinkToFit="1"/>
      <protection locked="0"/>
    </xf>
    <xf numFmtId="0" fontId="9" fillId="0" borderId="2" xfId="25" applyNumberFormat="1" applyFont="1" applyBorder="1" applyAlignment="1" applyProtection="1">
      <alignment horizontal="left" vertical="top" wrapText="1"/>
      <protection locked="0"/>
    </xf>
    <xf numFmtId="49" fontId="9" fillId="0" borderId="2" xfId="30" applyNumberFormat="1" applyFont="1" applyBorder="1" applyAlignment="1" applyProtection="1">
      <alignment horizontal="center" vertical="top" wrapText="1" shrinkToFit="1"/>
      <protection locked="0"/>
    </xf>
    <xf numFmtId="0" fontId="9" fillId="0" borderId="2" xfId="25" quotePrefix="1" applyNumberFormat="1" applyFont="1" applyBorder="1" applyAlignment="1" applyProtection="1">
      <alignment horizontal="left" vertical="top" wrapText="1"/>
      <protection locked="0"/>
    </xf>
    <xf numFmtId="9" fontId="9" fillId="0" borderId="2" xfId="25" applyNumberFormat="1" applyFont="1" applyBorder="1" applyAlignment="1" applyProtection="1">
      <alignment horizontal="left" vertical="top" wrapText="1"/>
      <protection locked="0"/>
    </xf>
    <xf numFmtId="4" fontId="9" fillId="0" borderId="2" xfId="35" applyNumberFormat="1" applyFont="1" applyBorder="1" applyAlignment="1" applyProtection="1">
      <alignment horizontal="right" vertical="top" wrapText="1" shrinkToFit="1"/>
      <protection locked="0"/>
    </xf>
    <xf numFmtId="4" fontId="9" fillId="0" borderId="2" xfId="40" applyNumberFormat="1" applyFont="1" applyBorder="1" applyAlignment="1" applyProtection="1">
      <alignment horizontal="right" vertical="top" wrapText="1"/>
      <protection locked="0"/>
    </xf>
    <xf numFmtId="0" fontId="8" fillId="0" borderId="2" xfId="25" applyNumberFormat="1" applyFont="1" applyBorder="1" applyAlignment="1" applyProtection="1">
      <alignment horizontal="left" vertical="top" wrapText="1"/>
      <protection locked="0"/>
    </xf>
    <xf numFmtId="4" fontId="8" fillId="0" borderId="2" xfId="35" applyNumberFormat="1" applyFont="1" applyBorder="1" applyAlignment="1" applyProtection="1">
      <alignment horizontal="right" vertical="top" wrapText="1" shrinkToFit="1"/>
      <protection locked="0"/>
    </xf>
    <xf numFmtId="4" fontId="2" fillId="2" borderId="2" xfId="35" applyNumberFormat="1" applyFont="1" applyFill="1" applyBorder="1" applyAlignment="1" applyProtection="1">
      <alignment horizontal="right" vertical="top" wrapText="1" shrinkToFit="1"/>
      <protection locked="0"/>
    </xf>
    <xf numFmtId="0" fontId="2" fillId="0" borderId="2" xfId="25" applyNumberFormat="1" applyFont="1" applyBorder="1" applyAlignment="1" applyProtection="1">
      <alignment horizontal="left" vertical="top" wrapText="1"/>
      <protection locked="0"/>
    </xf>
    <xf numFmtId="49" fontId="2" fillId="0" borderId="2" xfId="30" applyNumberFormat="1" applyFont="1" applyBorder="1" applyAlignment="1" applyProtection="1">
      <alignment horizontal="center" vertical="top" wrapText="1" shrinkToFit="1"/>
      <protection locked="0"/>
    </xf>
    <xf numFmtId="9" fontId="2" fillId="0" borderId="2" xfId="25" applyNumberFormat="1" applyFont="1" applyBorder="1" applyAlignment="1" applyProtection="1">
      <alignment horizontal="left" vertical="top" wrapText="1"/>
      <protection locked="0"/>
    </xf>
    <xf numFmtId="4" fontId="2" fillId="0" borderId="2" xfId="35" applyNumberFormat="1" applyFont="1" applyBorder="1" applyAlignment="1" applyProtection="1">
      <alignment horizontal="right" vertical="top" wrapText="1" shrinkToFit="1"/>
      <protection locked="0"/>
    </xf>
    <xf numFmtId="0" fontId="10" fillId="0" borderId="2" xfId="25" quotePrefix="1" applyNumberFormat="1" applyFont="1" applyBorder="1" applyAlignment="1" applyProtection="1">
      <alignment horizontal="left" vertical="top" wrapText="1"/>
      <protection locked="0"/>
    </xf>
    <xf numFmtId="4" fontId="3" fillId="0" borderId="2" xfId="35" applyNumberFormat="1" applyFont="1" applyBorder="1" applyAlignment="1" applyProtection="1">
      <alignment horizontal="right" vertical="top" wrapText="1" shrinkToFit="1"/>
      <protection locked="0"/>
    </xf>
    <xf numFmtId="0" fontId="8" fillId="2" borderId="2" xfId="24" applyNumberFormat="1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Protection="1">
      <protection locked="0"/>
    </xf>
    <xf numFmtId="49" fontId="8" fillId="0" borderId="3" xfId="31" applyNumberFormat="1" applyFont="1" applyBorder="1" applyAlignment="1" applyProtection="1">
      <alignment horizontal="center" vertical="center" textRotation="90" wrapText="1"/>
      <protection locked="0"/>
    </xf>
    <xf numFmtId="49" fontId="3" fillId="6" borderId="2" xfId="29" applyNumberFormat="1" applyFont="1" applyBorder="1" applyAlignment="1" applyProtection="1">
      <alignment horizontal="center" vertical="top" wrapText="1" shrinkToFit="1"/>
      <protection locked="0"/>
    </xf>
    <xf numFmtId="0" fontId="3" fillId="0" borderId="2" xfId="25" applyNumberFormat="1" applyFont="1" applyBorder="1" applyAlignment="1" applyProtection="1">
      <alignment horizontal="left" vertical="top" wrapText="1"/>
      <protection locked="0"/>
    </xf>
    <xf numFmtId="49" fontId="12" fillId="0" borderId="2" xfId="30" applyNumberFormat="1" applyFont="1" applyBorder="1" applyAlignment="1" applyProtection="1">
      <alignment horizontal="center" vertical="top" wrapText="1" shrinkToFit="1"/>
      <protection locked="0"/>
    </xf>
    <xf numFmtId="49" fontId="9" fillId="6" borderId="2" xfId="29" applyNumberFormat="1" applyFont="1" applyBorder="1" applyAlignment="1" applyProtection="1">
      <alignment horizontal="center" vertical="top" wrapText="1" shrinkToFit="1"/>
      <protection locked="0"/>
    </xf>
    <xf numFmtId="49" fontId="3" fillId="0" borderId="2" xfId="30" applyNumberFormat="1" applyFont="1" applyBorder="1" applyAlignment="1" applyProtection="1">
      <alignment horizontal="center" vertical="top" wrapText="1" shrinkToFit="1"/>
      <protection locked="0"/>
    </xf>
    <xf numFmtId="49" fontId="8" fillId="5" borderId="4" xfId="28" applyNumberFormat="1" applyFont="1" applyBorder="1" applyAlignment="1" applyProtection="1">
      <alignment horizontal="center" vertical="top" wrapText="1" shrinkToFit="1"/>
      <protection locked="0"/>
    </xf>
    <xf numFmtId="4" fontId="8" fillId="5" borderId="5" xfId="33" applyNumberFormat="1" applyFont="1" applyBorder="1" applyAlignment="1" applyProtection="1">
      <alignment horizontal="right" vertical="top" wrapText="1" shrinkToFit="1"/>
      <protection locked="0"/>
    </xf>
    <xf numFmtId="0" fontId="13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9" fontId="2" fillId="0" borderId="4" xfId="30" applyNumberFormat="1" applyFont="1" applyBorder="1" applyAlignment="1" applyProtection="1">
      <alignment horizontal="center" vertical="top" wrapText="1" shrinkToFit="1"/>
      <protection locked="0"/>
    </xf>
    <xf numFmtId="0" fontId="9" fillId="0" borderId="5" xfId="25" quotePrefix="1" applyNumberFormat="1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>
      <alignment vertical="center" wrapText="1"/>
    </xf>
    <xf numFmtId="0" fontId="2" fillId="0" borderId="0" xfId="25" applyNumberFormat="1" applyFont="1" applyBorder="1" applyAlignment="1" applyProtection="1">
      <alignment horizontal="left" vertical="top" wrapText="1"/>
      <protection locked="0"/>
    </xf>
    <xf numFmtId="4" fontId="3" fillId="5" borderId="2" xfId="33" applyNumberFormat="1" applyFont="1" applyBorder="1" applyAlignment="1" applyProtection="1">
      <alignment horizontal="right" vertical="top" wrapText="1" shrinkToFit="1"/>
      <protection locked="0"/>
    </xf>
    <xf numFmtId="4" fontId="3" fillId="6" borderId="2" xfId="34" applyNumberFormat="1" applyFont="1" applyBorder="1" applyAlignment="1" applyProtection="1">
      <alignment horizontal="right" vertical="top" wrapText="1" shrinkToFit="1"/>
      <protection locked="0"/>
    </xf>
    <xf numFmtId="0" fontId="20" fillId="0" borderId="20" xfId="26" applyNumberFormat="1" applyFont="1" applyAlignment="1" applyProtection="1">
      <alignment vertical="top" wrapText="1"/>
    </xf>
    <xf numFmtId="49" fontId="3" fillId="0" borderId="13" xfId="0" applyNumberFormat="1" applyFont="1" applyFill="1" applyBorder="1" applyAlignment="1" applyProtection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7" fillId="0" borderId="0" xfId="0" applyNumberFormat="1" applyFont="1" applyFill="1" applyBorder="1" applyAlignment="1" applyProtection="1">
      <alignment horizontal="right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11" xfId="0" applyNumberFormat="1" applyFont="1" applyFill="1" applyBorder="1" applyAlignment="1" applyProtection="1">
      <alignment horizontal="center" vertical="center" wrapText="1"/>
    </xf>
    <xf numFmtId="49" fontId="8" fillId="0" borderId="12" xfId="0" applyNumberFormat="1" applyFont="1" applyFill="1" applyBorder="1" applyAlignment="1" applyProtection="1">
      <alignment horizontal="center" vertical="center" wrapText="1"/>
    </xf>
  </cellXfs>
  <cellStyles count="42">
    <cellStyle name="br" xfId="1"/>
    <cellStyle name="col" xfId="2"/>
    <cellStyle name="st39" xfId="3"/>
    <cellStyle name="style0" xfId="4"/>
    <cellStyle name="td" xfId="5"/>
    <cellStyle name="tr" xfId="6"/>
    <cellStyle name="xl21" xfId="7"/>
    <cellStyle name="xl22" xfId="8"/>
    <cellStyle name="xl23" xfId="9"/>
    <cellStyle name="xl24" xfId="10"/>
    <cellStyle name="xl25" xfId="11"/>
    <cellStyle name="xl26" xfId="12"/>
    <cellStyle name="xl27" xfId="13"/>
    <cellStyle name="xl28" xfId="14"/>
    <cellStyle name="xl29" xfId="15"/>
    <cellStyle name="xl30" xfId="16"/>
    <cellStyle name="xl31" xfId="17"/>
    <cellStyle name="xl32" xfId="18"/>
    <cellStyle name="xl33" xfId="19"/>
    <cellStyle name="xl34" xfId="20"/>
    <cellStyle name="xl35" xfId="21"/>
    <cellStyle name="xl36" xfId="22"/>
    <cellStyle name="xl37" xfId="23"/>
    <cellStyle name="xl38" xfId="24"/>
    <cellStyle name="xl39" xfId="25"/>
    <cellStyle name="xl40" xfId="26"/>
    <cellStyle name="xl41" xfId="27"/>
    <cellStyle name="xl42" xfId="28"/>
    <cellStyle name="xl43" xfId="29"/>
    <cellStyle name="xl44" xfId="30"/>
    <cellStyle name="xl45" xfId="31"/>
    <cellStyle name="xl46" xfId="32"/>
    <cellStyle name="xl47" xfId="33"/>
    <cellStyle name="xl48" xfId="34"/>
    <cellStyle name="xl49" xfId="35"/>
    <cellStyle name="xl50" xfId="36"/>
    <cellStyle name="xl51" xfId="37"/>
    <cellStyle name="xl52" xfId="38"/>
    <cellStyle name="xl53" xfId="39"/>
    <cellStyle name="xl54" xfId="40"/>
    <cellStyle name="xl82" xfId="4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tabSelected="1" view="pageBreakPreview" zoomScale="50" zoomScaleNormal="62" zoomScaleSheetLayoutView="50" workbookViewId="0">
      <selection sqref="A1:V1"/>
    </sheetView>
  </sheetViews>
  <sheetFormatPr defaultRowHeight="15.75" x14ac:dyDescent="0.25"/>
  <cols>
    <col min="1" max="1" width="34.7109375" style="1" customWidth="1"/>
    <col min="2" max="2" width="34.42578125" style="1" customWidth="1"/>
    <col min="3" max="3" width="17.42578125" style="1" customWidth="1"/>
    <col min="4" max="8" width="10.5703125" style="1" customWidth="1"/>
    <col min="9" max="9" width="11.5703125" style="1" customWidth="1"/>
    <col min="10" max="10" width="14" style="1" customWidth="1"/>
    <col min="11" max="11" width="86" style="1" customWidth="1"/>
    <col min="12" max="12" width="35.5703125" style="1" customWidth="1"/>
    <col min="13" max="13" width="14" style="1" customWidth="1"/>
    <col min="14" max="14" width="12.42578125" style="1" customWidth="1"/>
    <col min="15" max="15" width="11.7109375" style="1" customWidth="1"/>
    <col min="16" max="16" width="12.42578125" style="1" customWidth="1"/>
    <col min="17" max="17" width="23.42578125" style="1" customWidth="1"/>
    <col min="18" max="18" width="21.140625" style="1" customWidth="1"/>
    <col min="19" max="20" width="30" style="1" customWidth="1"/>
    <col min="21" max="22" width="25.7109375" style="1" bestFit="1" customWidth="1"/>
    <col min="23" max="16384" width="9.140625" style="1"/>
  </cols>
  <sheetData>
    <row r="1" spans="1:22" ht="45.75" customHeight="1" x14ac:dyDescent="0.25">
      <c r="A1" s="51" t="s">
        <v>108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ht="18.75" customHeigh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1:22" ht="15.7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1:22" ht="15.75" customHeight="1" x14ac:dyDescent="0.25">
      <c r="A4" s="54" t="s">
        <v>0</v>
      </c>
      <c r="B4" s="54" t="s">
        <v>1</v>
      </c>
      <c r="C4" s="56" t="s">
        <v>2</v>
      </c>
      <c r="D4" s="57"/>
      <c r="E4" s="57"/>
      <c r="F4" s="57"/>
      <c r="G4" s="57"/>
      <c r="H4" s="57"/>
      <c r="I4" s="57"/>
      <c r="J4" s="58"/>
      <c r="K4" s="63" t="s">
        <v>3</v>
      </c>
      <c r="L4" s="52" t="s">
        <v>81</v>
      </c>
      <c r="M4" s="62" t="s">
        <v>83</v>
      </c>
      <c r="N4" s="62"/>
      <c r="O4" s="62"/>
      <c r="P4" s="62"/>
      <c r="Q4" s="53" t="s">
        <v>82</v>
      </c>
      <c r="R4" s="52" t="s">
        <v>115</v>
      </c>
      <c r="S4" s="53" t="s">
        <v>84</v>
      </c>
      <c r="T4" s="45" t="s">
        <v>4</v>
      </c>
      <c r="U4" s="46"/>
      <c r="V4" s="47"/>
    </row>
    <row r="5" spans="1:22" ht="49.5" customHeight="1" x14ac:dyDescent="0.25">
      <c r="A5" s="55"/>
      <c r="B5" s="55"/>
      <c r="C5" s="54" t="s">
        <v>80</v>
      </c>
      <c r="D5" s="56" t="s">
        <v>5</v>
      </c>
      <c r="E5" s="57"/>
      <c r="F5" s="57"/>
      <c r="G5" s="57"/>
      <c r="H5" s="58"/>
      <c r="I5" s="56" t="s">
        <v>6</v>
      </c>
      <c r="J5" s="58"/>
      <c r="K5" s="64"/>
      <c r="L5" s="52"/>
      <c r="M5" s="62"/>
      <c r="N5" s="62"/>
      <c r="O5" s="62"/>
      <c r="P5" s="62"/>
      <c r="Q5" s="53"/>
      <c r="R5" s="52"/>
      <c r="S5" s="53"/>
      <c r="T5" s="48"/>
      <c r="U5" s="49"/>
      <c r="V5" s="50"/>
    </row>
    <row r="6" spans="1:22" ht="409.5" customHeight="1" x14ac:dyDescent="0.25">
      <c r="A6" s="55"/>
      <c r="B6" s="55"/>
      <c r="C6" s="55"/>
      <c r="D6" s="28" t="s">
        <v>7</v>
      </c>
      <c r="E6" s="28" t="s">
        <v>8</v>
      </c>
      <c r="F6" s="28" t="s">
        <v>9</v>
      </c>
      <c r="G6" s="28" t="s">
        <v>10</v>
      </c>
      <c r="H6" s="28" t="s">
        <v>11</v>
      </c>
      <c r="I6" s="28" t="s">
        <v>12</v>
      </c>
      <c r="J6" s="28" t="s">
        <v>13</v>
      </c>
      <c r="K6" s="64"/>
      <c r="L6" s="52"/>
      <c r="M6" s="2" t="s">
        <v>111</v>
      </c>
      <c r="N6" s="2" t="s">
        <v>112</v>
      </c>
      <c r="O6" s="2" t="s">
        <v>113</v>
      </c>
      <c r="P6" s="2" t="s">
        <v>114</v>
      </c>
      <c r="Q6" s="53"/>
      <c r="R6" s="52"/>
      <c r="S6" s="53"/>
      <c r="T6" s="2" t="s">
        <v>116</v>
      </c>
      <c r="U6" s="2" t="s">
        <v>117</v>
      </c>
      <c r="V6" s="2" t="s">
        <v>118</v>
      </c>
    </row>
    <row r="7" spans="1:22" ht="20.25" customHeight="1" x14ac:dyDescent="0.25">
      <c r="A7" s="3" t="s">
        <v>16</v>
      </c>
      <c r="B7" s="3" t="s">
        <v>17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22</v>
      </c>
      <c r="H7" s="3" t="s">
        <v>23</v>
      </c>
      <c r="I7" s="3" t="s">
        <v>24</v>
      </c>
      <c r="J7" s="3" t="s">
        <v>25</v>
      </c>
      <c r="K7" s="3" t="s">
        <v>26</v>
      </c>
      <c r="L7" s="3" t="s">
        <v>27</v>
      </c>
      <c r="M7" s="3" t="s">
        <v>28</v>
      </c>
      <c r="N7" s="3" t="s">
        <v>29</v>
      </c>
      <c r="O7" s="3" t="s">
        <v>30</v>
      </c>
      <c r="P7" s="3" t="s">
        <v>31</v>
      </c>
      <c r="Q7" s="3" t="s">
        <v>32</v>
      </c>
      <c r="R7" s="3" t="s">
        <v>33</v>
      </c>
      <c r="S7" s="3" t="s">
        <v>34</v>
      </c>
      <c r="T7" s="3"/>
      <c r="U7" s="3" t="s">
        <v>35</v>
      </c>
      <c r="V7" s="4" t="s">
        <v>36</v>
      </c>
    </row>
    <row r="8" spans="1:22" ht="40.5" customHeight="1" x14ac:dyDescent="0.25">
      <c r="A8" s="5" t="s">
        <v>37</v>
      </c>
      <c r="B8" s="5"/>
      <c r="C8" s="6"/>
      <c r="D8" s="6" t="s">
        <v>14</v>
      </c>
      <c r="E8" s="6" t="s">
        <v>94</v>
      </c>
      <c r="F8" s="6" t="s">
        <v>94</v>
      </c>
      <c r="G8" s="6" t="s">
        <v>93</v>
      </c>
      <c r="H8" s="6" t="s">
        <v>94</v>
      </c>
      <c r="I8" s="6" t="s">
        <v>42</v>
      </c>
      <c r="J8" s="6" t="s">
        <v>93</v>
      </c>
      <c r="K8" s="5" t="s">
        <v>128</v>
      </c>
      <c r="L8" s="5"/>
      <c r="M8" s="5"/>
      <c r="N8" s="5"/>
      <c r="O8" s="5"/>
      <c r="P8" s="5"/>
      <c r="Q8" s="7">
        <f>Q9+Q13+Q15+Q21</f>
        <v>5472730</v>
      </c>
      <c r="R8" s="7">
        <f>R9+R13+R15+R21</f>
        <v>2914146.45</v>
      </c>
      <c r="S8" s="7">
        <f>S9+S13+S15+S21</f>
        <v>5098657.91</v>
      </c>
      <c r="T8" s="42">
        <f>T9+T13+T15</f>
        <v>6326192</v>
      </c>
      <c r="U8" s="7">
        <f>U9+U13+U15+U21</f>
        <v>6486300</v>
      </c>
      <c r="V8" s="7">
        <f>V9+V13+V15+V21</f>
        <v>6658840</v>
      </c>
    </row>
    <row r="9" spans="1:22" ht="44.25" customHeight="1" x14ac:dyDescent="0.25">
      <c r="A9" s="5" t="s">
        <v>37</v>
      </c>
      <c r="B9" s="8" t="s">
        <v>38</v>
      </c>
      <c r="C9" s="9"/>
      <c r="D9" s="9" t="s">
        <v>14</v>
      </c>
      <c r="E9" s="9" t="s">
        <v>40</v>
      </c>
      <c r="F9" s="9" t="s">
        <v>41</v>
      </c>
      <c r="G9" s="9" t="s">
        <v>93</v>
      </c>
      <c r="H9" s="9" t="s">
        <v>40</v>
      </c>
      <c r="I9" s="9" t="s">
        <v>42</v>
      </c>
      <c r="J9" s="9" t="s">
        <v>43</v>
      </c>
      <c r="K9" s="8" t="s">
        <v>127</v>
      </c>
      <c r="L9" s="8"/>
      <c r="M9" s="8"/>
      <c r="N9" s="8"/>
      <c r="O9" s="8"/>
      <c r="P9" s="8"/>
      <c r="Q9" s="10">
        <f t="shared" ref="Q9:V9" si="0">Q10+Q11+Q12</f>
        <v>1000300</v>
      </c>
      <c r="R9" s="10">
        <f>R10+R11+R12</f>
        <v>787594.66999999993</v>
      </c>
      <c r="S9" s="10">
        <f>S10+S11+S12</f>
        <v>1000300</v>
      </c>
      <c r="T9" s="43">
        <f t="shared" si="0"/>
        <v>1092752</v>
      </c>
      <c r="U9" s="10">
        <f t="shared" si="0"/>
        <v>1173600</v>
      </c>
      <c r="V9" s="10">
        <f t="shared" si="0"/>
        <v>1264880</v>
      </c>
    </row>
    <row r="10" spans="1:22" ht="117.75" customHeight="1" x14ac:dyDescent="0.25">
      <c r="A10" s="11"/>
      <c r="B10" s="11"/>
      <c r="C10" s="12" t="s">
        <v>39</v>
      </c>
      <c r="D10" s="12" t="s">
        <v>14</v>
      </c>
      <c r="E10" s="12" t="s">
        <v>40</v>
      </c>
      <c r="F10" s="12" t="s">
        <v>41</v>
      </c>
      <c r="G10" s="12" t="s">
        <v>46</v>
      </c>
      <c r="H10" s="12" t="s">
        <v>40</v>
      </c>
      <c r="I10" s="12" t="s">
        <v>42</v>
      </c>
      <c r="J10" s="12" t="s">
        <v>43</v>
      </c>
      <c r="K10" s="11" t="s">
        <v>55</v>
      </c>
      <c r="L10" s="13" t="s">
        <v>44</v>
      </c>
      <c r="M10" s="14">
        <v>0.02</v>
      </c>
      <c r="N10" s="14">
        <v>0.02</v>
      </c>
      <c r="O10" s="14">
        <v>0.02</v>
      </c>
      <c r="P10" s="14">
        <v>0.02</v>
      </c>
      <c r="Q10" s="15">
        <v>990300</v>
      </c>
      <c r="R10" s="15">
        <v>782350.57</v>
      </c>
      <c r="S10" s="15">
        <v>990300</v>
      </c>
      <c r="T10" s="23">
        <v>1082752</v>
      </c>
      <c r="U10" s="15">
        <v>1163600</v>
      </c>
      <c r="V10" s="16">
        <v>1254880</v>
      </c>
    </row>
    <row r="11" spans="1:22" ht="153" customHeight="1" x14ac:dyDescent="0.25">
      <c r="A11" s="11"/>
      <c r="B11" s="11"/>
      <c r="C11" s="12" t="s">
        <v>39</v>
      </c>
      <c r="D11" s="12" t="s">
        <v>14</v>
      </c>
      <c r="E11" s="12" t="s">
        <v>40</v>
      </c>
      <c r="F11" s="12" t="s">
        <v>41</v>
      </c>
      <c r="G11" s="12" t="s">
        <v>45</v>
      </c>
      <c r="H11" s="12" t="s">
        <v>40</v>
      </c>
      <c r="I11" s="12" t="s">
        <v>42</v>
      </c>
      <c r="J11" s="12" t="s">
        <v>43</v>
      </c>
      <c r="K11" s="11" t="s">
        <v>47</v>
      </c>
      <c r="L11" s="13" t="s">
        <v>44</v>
      </c>
      <c r="M11" s="14">
        <v>0.02</v>
      </c>
      <c r="N11" s="14">
        <v>0.02</v>
      </c>
      <c r="O11" s="14">
        <v>0.02</v>
      </c>
      <c r="P11" s="14">
        <v>0.02</v>
      </c>
      <c r="Q11" s="15">
        <v>5000</v>
      </c>
      <c r="R11" s="15">
        <v>124.15</v>
      </c>
      <c r="S11" s="15">
        <v>5000</v>
      </c>
      <c r="T11" s="23">
        <v>5000</v>
      </c>
      <c r="U11" s="15">
        <v>5000</v>
      </c>
      <c r="V11" s="16">
        <v>5000</v>
      </c>
    </row>
    <row r="12" spans="1:22" ht="59.25" customHeight="1" x14ac:dyDescent="0.25">
      <c r="A12" s="11"/>
      <c r="B12" s="11"/>
      <c r="C12" s="12" t="s">
        <v>39</v>
      </c>
      <c r="D12" s="12" t="s">
        <v>14</v>
      </c>
      <c r="E12" s="12" t="s">
        <v>40</v>
      </c>
      <c r="F12" s="12" t="s">
        <v>41</v>
      </c>
      <c r="G12" s="12" t="s">
        <v>48</v>
      </c>
      <c r="H12" s="12" t="s">
        <v>40</v>
      </c>
      <c r="I12" s="12" t="s">
        <v>42</v>
      </c>
      <c r="J12" s="12" t="s">
        <v>43</v>
      </c>
      <c r="K12" s="11" t="s">
        <v>49</v>
      </c>
      <c r="L12" s="13" t="s">
        <v>44</v>
      </c>
      <c r="M12" s="14">
        <v>0.02</v>
      </c>
      <c r="N12" s="14">
        <v>0.02</v>
      </c>
      <c r="O12" s="14">
        <v>0.02</v>
      </c>
      <c r="P12" s="14">
        <v>0.02</v>
      </c>
      <c r="Q12" s="15">
        <v>5000</v>
      </c>
      <c r="R12" s="15">
        <v>5119.95</v>
      </c>
      <c r="S12" s="15">
        <v>5000</v>
      </c>
      <c r="T12" s="23">
        <v>5000</v>
      </c>
      <c r="U12" s="15">
        <v>5000</v>
      </c>
      <c r="V12" s="16">
        <v>5000</v>
      </c>
    </row>
    <row r="13" spans="1:22" ht="39" customHeight="1" x14ac:dyDescent="0.25">
      <c r="A13" s="5" t="s">
        <v>37</v>
      </c>
      <c r="B13" s="8" t="s">
        <v>51</v>
      </c>
      <c r="C13" s="9"/>
      <c r="D13" s="9"/>
      <c r="E13" s="9"/>
      <c r="F13" s="9"/>
      <c r="G13" s="9"/>
      <c r="H13" s="9"/>
      <c r="I13" s="9"/>
      <c r="J13" s="9"/>
      <c r="K13" s="8" t="s">
        <v>51</v>
      </c>
      <c r="L13" s="8"/>
      <c r="M13" s="8"/>
      <c r="N13" s="8"/>
      <c r="O13" s="8"/>
      <c r="P13" s="8"/>
      <c r="Q13" s="10">
        <f t="shared" ref="Q13:V13" si="1">Q14</f>
        <v>19630</v>
      </c>
      <c r="R13" s="10">
        <f t="shared" si="1"/>
        <v>27757.91</v>
      </c>
      <c r="S13" s="10">
        <f t="shared" si="1"/>
        <v>27757.91</v>
      </c>
      <c r="T13" s="43">
        <f t="shared" si="1"/>
        <v>28440</v>
      </c>
      <c r="U13" s="10">
        <f t="shared" si="1"/>
        <v>29700</v>
      </c>
      <c r="V13" s="10">
        <f t="shared" si="1"/>
        <v>30960</v>
      </c>
    </row>
    <row r="14" spans="1:22" ht="41.25" customHeight="1" x14ac:dyDescent="0.25">
      <c r="A14" s="11"/>
      <c r="B14" s="11"/>
      <c r="C14" s="12" t="s">
        <v>39</v>
      </c>
      <c r="D14" s="12" t="s">
        <v>14</v>
      </c>
      <c r="E14" s="12" t="s">
        <v>52</v>
      </c>
      <c r="F14" s="12" t="s">
        <v>50</v>
      </c>
      <c r="G14" s="12" t="s">
        <v>46</v>
      </c>
      <c r="H14" s="12" t="s">
        <v>40</v>
      </c>
      <c r="I14" s="12" t="s">
        <v>42</v>
      </c>
      <c r="J14" s="12" t="s">
        <v>43</v>
      </c>
      <c r="K14" s="11" t="s">
        <v>61</v>
      </c>
      <c r="L14" s="13" t="s">
        <v>44</v>
      </c>
      <c r="M14" s="14">
        <v>0.3</v>
      </c>
      <c r="N14" s="14">
        <v>0.3</v>
      </c>
      <c r="O14" s="14">
        <v>0.3</v>
      </c>
      <c r="P14" s="14">
        <v>0.3</v>
      </c>
      <c r="Q14" s="15">
        <v>19630</v>
      </c>
      <c r="R14" s="15">
        <v>27757.91</v>
      </c>
      <c r="S14" s="15">
        <v>27757.91</v>
      </c>
      <c r="T14" s="23">
        <v>28440</v>
      </c>
      <c r="U14" s="15">
        <v>29700</v>
      </c>
      <c r="V14" s="16">
        <v>30960</v>
      </c>
    </row>
    <row r="15" spans="1:22" ht="41.25" customHeight="1" x14ac:dyDescent="0.25">
      <c r="A15" s="5" t="s">
        <v>37</v>
      </c>
      <c r="B15" s="17" t="s">
        <v>85</v>
      </c>
      <c r="C15" s="12"/>
      <c r="D15" s="12"/>
      <c r="E15" s="12"/>
      <c r="F15" s="12"/>
      <c r="G15" s="12"/>
      <c r="H15" s="12"/>
      <c r="I15" s="12"/>
      <c r="J15" s="12"/>
      <c r="K15" s="11"/>
      <c r="L15" s="13"/>
      <c r="M15" s="14"/>
      <c r="N15" s="14"/>
      <c r="O15" s="14"/>
      <c r="P15" s="14"/>
      <c r="Q15" s="18">
        <f t="shared" ref="Q15:V15" si="2">Q16+Q17+Q18</f>
        <v>4427000</v>
      </c>
      <c r="R15" s="18">
        <f t="shared" si="2"/>
        <v>2070193.87</v>
      </c>
      <c r="S15" s="18">
        <f>S16+S17+S18</f>
        <v>4042000</v>
      </c>
      <c r="T15" s="25">
        <f t="shared" si="2"/>
        <v>5205000</v>
      </c>
      <c r="U15" s="18">
        <f t="shared" si="2"/>
        <v>5283000</v>
      </c>
      <c r="V15" s="18">
        <f t="shared" si="2"/>
        <v>5363000</v>
      </c>
    </row>
    <row r="16" spans="1:22" ht="65.25" customHeight="1" x14ac:dyDescent="0.25">
      <c r="A16" s="11"/>
      <c r="B16" s="17"/>
      <c r="C16" s="12" t="s">
        <v>39</v>
      </c>
      <c r="D16" s="12" t="s">
        <v>14</v>
      </c>
      <c r="E16" s="12" t="s">
        <v>53</v>
      </c>
      <c r="F16" s="12" t="s">
        <v>40</v>
      </c>
      <c r="G16" s="12" t="s">
        <v>48</v>
      </c>
      <c r="H16" s="12" t="s">
        <v>23</v>
      </c>
      <c r="I16" s="12" t="s">
        <v>42</v>
      </c>
      <c r="J16" s="12" t="s">
        <v>43</v>
      </c>
      <c r="K16" s="11" t="s">
        <v>66</v>
      </c>
      <c r="L16" s="13" t="s">
        <v>44</v>
      </c>
      <c r="M16" s="14">
        <v>1</v>
      </c>
      <c r="N16" s="14">
        <v>1</v>
      </c>
      <c r="O16" s="14">
        <v>1</v>
      </c>
      <c r="P16" s="14">
        <v>1</v>
      </c>
      <c r="Q16" s="15">
        <v>1235000</v>
      </c>
      <c r="R16" s="15">
        <v>8566.32</v>
      </c>
      <c r="S16" s="15">
        <v>850000</v>
      </c>
      <c r="T16" s="23">
        <v>1988000</v>
      </c>
      <c r="U16" s="15">
        <v>2018000</v>
      </c>
      <c r="V16" s="15">
        <v>2049000</v>
      </c>
    </row>
    <row r="17" spans="1:22" ht="72" customHeight="1" x14ac:dyDescent="0.25">
      <c r="A17" s="8"/>
      <c r="B17" s="17"/>
      <c r="C17" s="12" t="s">
        <v>39</v>
      </c>
      <c r="D17" s="12" t="s">
        <v>14</v>
      </c>
      <c r="E17" s="12" t="s">
        <v>53</v>
      </c>
      <c r="F17" s="12" t="s">
        <v>53</v>
      </c>
      <c r="G17" s="12" t="s">
        <v>63</v>
      </c>
      <c r="H17" s="12" t="s">
        <v>23</v>
      </c>
      <c r="I17" s="12" t="s">
        <v>42</v>
      </c>
      <c r="J17" s="12" t="s">
        <v>43</v>
      </c>
      <c r="K17" s="11" t="s">
        <v>67</v>
      </c>
      <c r="L17" s="13" t="s">
        <v>44</v>
      </c>
      <c r="M17" s="14">
        <v>1</v>
      </c>
      <c r="N17" s="14">
        <v>1</v>
      </c>
      <c r="O17" s="14">
        <v>1</v>
      </c>
      <c r="P17" s="14">
        <v>1</v>
      </c>
      <c r="Q17" s="15">
        <v>1762000</v>
      </c>
      <c r="R17" s="15">
        <v>1428056.18</v>
      </c>
      <c r="S17" s="15">
        <v>1762000</v>
      </c>
      <c r="T17" s="23">
        <v>2014000</v>
      </c>
      <c r="U17" s="15">
        <v>2038000</v>
      </c>
      <c r="V17" s="15">
        <v>2063000</v>
      </c>
    </row>
    <row r="18" spans="1:22" ht="71.25" customHeight="1" x14ac:dyDescent="0.25">
      <c r="A18" s="8"/>
      <c r="B18" s="17"/>
      <c r="C18" s="12" t="s">
        <v>39</v>
      </c>
      <c r="D18" s="12" t="s">
        <v>14</v>
      </c>
      <c r="E18" s="12" t="s">
        <v>53</v>
      </c>
      <c r="F18" s="12" t="s">
        <v>53</v>
      </c>
      <c r="G18" s="12" t="s">
        <v>64</v>
      </c>
      <c r="H18" s="12" t="s">
        <v>23</v>
      </c>
      <c r="I18" s="12" t="s">
        <v>42</v>
      </c>
      <c r="J18" s="12" t="s">
        <v>43</v>
      </c>
      <c r="K18" s="11" t="s">
        <v>68</v>
      </c>
      <c r="L18" s="13" t="s">
        <v>44</v>
      </c>
      <c r="M18" s="14">
        <v>1</v>
      </c>
      <c r="N18" s="14">
        <v>1</v>
      </c>
      <c r="O18" s="14">
        <v>1</v>
      </c>
      <c r="P18" s="14">
        <v>1</v>
      </c>
      <c r="Q18" s="15">
        <v>1430000</v>
      </c>
      <c r="R18" s="15">
        <v>633571.37</v>
      </c>
      <c r="S18" s="15">
        <v>1430000</v>
      </c>
      <c r="T18" s="23">
        <v>1203000</v>
      </c>
      <c r="U18" s="15">
        <v>1227000</v>
      </c>
      <c r="V18" s="15">
        <v>1251000</v>
      </c>
    </row>
    <row r="19" spans="1:22" ht="158.25" hidden="1" customHeight="1" x14ac:dyDescent="0.25">
      <c r="A19" s="5" t="s">
        <v>37</v>
      </c>
      <c r="B19" s="17" t="s">
        <v>86</v>
      </c>
      <c r="C19" s="12"/>
      <c r="D19" s="12"/>
      <c r="E19" s="12"/>
      <c r="F19" s="12"/>
      <c r="G19" s="12"/>
      <c r="H19" s="12"/>
      <c r="I19" s="12"/>
      <c r="J19" s="12"/>
      <c r="K19" s="11"/>
      <c r="L19" s="13"/>
      <c r="M19" s="14"/>
      <c r="N19" s="14"/>
      <c r="O19" s="14"/>
      <c r="P19" s="14"/>
      <c r="Q19" s="18"/>
      <c r="R19" s="18"/>
      <c r="S19" s="18"/>
      <c r="T19" s="25"/>
      <c r="U19" s="15"/>
      <c r="V19" s="16"/>
    </row>
    <row r="20" spans="1:22" ht="63" hidden="1" customHeight="1" x14ac:dyDescent="0.25">
      <c r="A20" s="11"/>
      <c r="B20" s="11"/>
      <c r="C20" s="12" t="s">
        <v>39</v>
      </c>
      <c r="D20" s="12" t="s">
        <v>14</v>
      </c>
      <c r="E20" s="12" t="s">
        <v>69</v>
      </c>
      <c r="F20" s="12" t="s">
        <v>70</v>
      </c>
      <c r="G20" s="12" t="s">
        <v>71</v>
      </c>
      <c r="H20" s="12" t="s">
        <v>23</v>
      </c>
      <c r="I20" s="12" t="s">
        <v>42</v>
      </c>
      <c r="J20" s="12" t="s">
        <v>43</v>
      </c>
      <c r="K20" s="11" t="s">
        <v>72</v>
      </c>
      <c r="L20" s="13" t="s">
        <v>44</v>
      </c>
      <c r="M20" s="14">
        <v>1</v>
      </c>
      <c r="N20" s="14">
        <v>1</v>
      </c>
      <c r="O20" s="14">
        <v>1</v>
      </c>
      <c r="P20" s="14">
        <v>1</v>
      </c>
      <c r="Q20" s="15"/>
      <c r="R20" s="15"/>
      <c r="S20" s="15"/>
      <c r="T20" s="23"/>
      <c r="U20" s="15"/>
      <c r="V20" s="16"/>
    </row>
    <row r="21" spans="1:22" ht="162" x14ac:dyDescent="0.25">
      <c r="A21" s="8" t="s">
        <v>37</v>
      </c>
      <c r="B21" s="8" t="s">
        <v>54</v>
      </c>
      <c r="C21" s="9"/>
      <c r="D21" s="9" t="s">
        <v>14</v>
      </c>
      <c r="E21" s="9" t="s">
        <v>30</v>
      </c>
      <c r="F21" s="9" t="s">
        <v>94</v>
      </c>
      <c r="G21" s="9" t="s">
        <v>93</v>
      </c>
      <c r="H21" s="9" t="s">
        <v>94</v>
      </c>
      <c r="I21" s="9" t="s">
        <v>42</v>
      </c>
      <c r="J21" s="9" t="s">
        <v>93</v>
      </c>
      <c r="K21" s="11" t="s">
        <v>124</v>
      </c>
      <c r="L21" s="8"/>
      <c r="M21" s="8"/>
      <c r="N21" s="8"/>
      <c r="O21" s="8"/>
      <c r="P21" s="8"/>
      <c r="Q21" s="10">
        <f>Q22</f>
        <v>25800</v>
      </c>
      <c r="R21" s="10">
        <f>R22</f>
        <v>28600</v>
      </c>
      <c r="S21" s="10">
        <f>S22</f>
        <v>28600</v>
      </c>
      <c r="T21" s="43"/>
      <c r="U21" s="10"/>
      <c r="V21" s="10">
        <f>V22</f>
        <v>0</v>
      </c>
    </row>
    <row r="22" spans="1:22" ht="144" customHeight="1" x14ac:dyDescent="0.25">
      <c r="A22" s="11"/>
      <c r="B22" s="11"/>
      <c r="C22" s="12" t="s">
        <v>65</v>
      </c>
      <c r="D22" s="12" t="s">
        <v>14</v>
      </c>
      <c r="E22" s="12" t="s">
        <v>30</v>
      </c>
      <c r="F22" s="12" t="s">
        <v>28</v>
      </c>
      <c r="G22" s="12" t="s">
        <v>48</v>
      </c>
      <c r="H22" s="12" t="s">
        <v>23</v>
      </c>
      <c r="I22" s="12" t="s">
        <v>110</v>
      </c>
      <c r="J22" s="12" t="s">
        <v>97</v>
      </c>
      <c r="K22" s="44" t="s">
        <v>109</v>
      </c>
      <c r="L22" s="13" t="s">
        <v>62</v>
      </c>
      <c r="M22" s="14">
        <v>1</v>
      </c>
      <c r="N22" s="14">
        <v>1</v>
      </c>
      <c r="O22" s="14">
        <v>1</v>
      </c>
      <c r="P22" s="14">
        <v>1</v>
      </c>
      <c r="Q22" s="15">
        <v>25800</v>
      </c>
      <c r="R22" s="15">
        <v>28600</v>
      </c>
      <c r="S22" s="15">
        <v>28600</v>
      </c>
      <c r="T22" s="23"/>
      <c r="U22" s="19"/>
      <c r="V22" s="16"/>
    </row>
    <row r="23" spans="1:22" ht="67.5" hidden="1" customHeight="1" x14ac:dyDescent="0.25">
      <c r="A23" s="8" t="s">
        <v>37</v>
      </c>
      <c r="B23" s="30" t="s">
        <v>87</v>
      </c>
      <c r="C23" s="21"/>
      <c r="D23" s="21"/>
      <c r="E23" s="21"/>
      <c r="F23" s="21"/>
      <c r="G23" s="21"/>
      <c r="H23" s="21"/>
      <c r="I23" s="21"/>
      <c r="J23" s="21"/>
      <c r="K23" s="20"/>
      <c r="L23" s="24"/>
      <c r="M23" s="22"/>
      <c r="N23" s="22"/>
      <c r="O23" s="22"/>
      <c r="P23" s="22"/>
      <c r="Q23" s="25"/>
      <c r="R23" s="25"/>
      <c r="S23" s="25"/>
      <c r="T23" s="25"/>
      <c r="U23" s="19"/>
      <c r="V23" s="16"/>
    </row>
    <row r="24" spans="1:22" ht="67.5" hidden="1" customHeight="1" x14ac:dyDescent="0.25">
      <c r="A24" s="20"/>
      <c r="B24" s="20"/>
      <c r="C24" s="21" t="s">
        <v>65</v>
      </c>
      <c r="D24" s="21" t="s">
        <v>14</v>
      </c>
      <c r="E24" s="21" t="s">
        <v>29</v>
      </c>
      <c r="F24" s="21" t="s">
        <v>73</v>
      </c>
      <c r="G24" s="21" t="s">
        <v>74</v>
      </c>
      <c r="H24" s="21" t="s">
        <v>23</v>
      </c>
      <c r="I24" s="21" t="s">
        <v>42</v>
      </c>
      <c r="J24" s="21" t="s">
        <v>75</v>
      </c>
      <c r="K24" s="20" t="s">
        <v>76</v>
      </c>
      <c r="L24" s="13" t="s">
        <v>62</v>
      </c>
      <c r="M24" s="22">
        <v>1</v>
      </c>
      <c r="N24" s="22">
        <v>1</v>
      </c>
      <c r="O24" s="22">
        <v>1</v>
      </c>
      <c r="P24" s="22">
        <v>1</v>
      </c>
      <c r="Q24" s="23"/>
      <c r="R24" s="23"/>
      <c r="S24" s="23"/>
      <c r="T24" s="23"/>
      <c r="U24" s="19"/>
      <c r="V24" s="16"/>
    </row>
    <row r="25" spans="1:22" ht="67.5" customHeight="1" x14ac:dyDescent="0.25">
      <c r="A25" s="30" t="s">
        <v>88</v>
      </c>
      <c r="B25" s="30"/>
      <c r="C25" s="33"/>
      <c r="D25" s="33" t="s">
        <v>15</v>
      </c>
      <c r="E25" s="33" t="s">
        <v>94</v>
      </c>
      <c r="F25" s="33" t="s">
        <v>94</v>
      </c>
      <c r="G25" s="33" t="s">
        <v>93</v>
      </c>
      <c r="H25" s="33" t="s">
        <v>94</v>
      </c>
      <c r="I25" s="33" t="s">
        <v>42</v>
      </c>
      <c r="J25" s="33" t="s">
        <v>93</v>
      </c>
      <c r="K25" s="20" t="s">
        <v>88</v>
      </c>
      <c r="L25" s="13"/>
      <c r="M25" s="22"/>
      <c r="N25" s="22"/>
      <c r="O25" s="22"/>
      <c r="P25" s="22"/>
      <c r="Q25" s="25">
        <f>Q29+Q32+Q37+Q40+Q43</f>
        <v>19504398.27</v>
      </c>
      <c r="R25" s="25">
        <f>R29+R32+R37+R40+R43</f>
        <v>16769784.859999999</v>
      </c>
      <c r="S25" s="25">
        <f>S29+S32+S37+S40+S43</f>
        <v>19504398.27</v>
      </c>
      <c r="T25" s="25">
        <f>T29+T32+T40+T44</f>
        <v>8502058.3499999996</v>
      </c>
      <c r="U25" s="25">
        <f>U29+U32+U40</f>
        <v>13812574.91</v>
      </c>
      <c r="V25" s="25">
        <f>V29+V32+V40</f>
        <v>9635828.6999999993</v>
      </c>
    </row>
    <row r="26" spans="1:22" ht="101.25" hidden="1" x14ac:dyDescent="0.25">
      <c r="A26" s="8" t="s">
        <v>56</v>
      </c>
      <c r="B26" s="8" t="s">
        <v>77</v>
      </c>
      <c r="C26" s="32"/>
      <c r="D26" s="32" t="s">
        <v>15</v>
      </c>
      <c r="E26" s="32" t="s">
        <v>41</v>
      </c>
      <c r="F26" s="32" t="s">
        <v>23</v>
      </c>
      <c r="G26" s="32" t="s">
        <v>93</v>
      </c>
      <c r="H26" s="32" t="s">
        <v>94</v>
      </c>
      <c r="I26" s="32" t="s">
        <v>42</v>
      </c>
      <c r="J26" s="32" t="s">
        <v>57</v>
      </c>
      <c r="K26" s="11"/>
      <c r="L26" s="8"/>
      <c r="M26" s="8"/>
      <c r="N26" s="8"/>
      <c r="O26" s="8"/>
      <c r="P26" s="8"/>
      <c r="Q26" s="10"/>
      <c r="R26" s="10"/>
      <c r="S26" s="10"/>
      <c r="T26" s="43"/>
      <c r="U26" s="10"/>
      <c r="V26" s="10"/>
    </row>
    <row r="27" spans="1:22" ht="52.5" hidden="1" customHeight="1" x14ac:dyDescent="0.25">
      <c r="A27" s="11"/>
      <c r="B27" s="11"/>
      <c r="C27" s="21" t="s">
        <v>65</v>
      </c>
      <c r="D27" s="21" t="s">
        <v>15</v>
      </c>
      <c r="E27" s="21" t="s">
        <v>41</v>
      </c>
      <c r="F27" s="31" t="s">
        <v>28</v>
      </c>
      <c r="G27" s="31" t="s">
        <v>58</v>
      </c>
      <c r="H27" s="21" t="s">
        <v>23</v>
      </c>
      <c r="I27" s="21" t="s">
        <v>42</v>
      </c>
      <c r="J27" s="21" t="s">
        <v>57</v>
      </c>
      <c r="K27" s="11" t="s">
        <v>78</v>
      </c>
      <c r="L27" s="13" t="s">
        <v>62</v>
      </c>
      <c r="M27" s="26"/>
      <c r="N27" s="26"/>
      <c r="O27" s="26"/>
      <c r="P27" s="26"/>
      <c r="Q27" s="15"/>
      <c r="R27" s="15"/>
      <c r="S27" s="15"/>
      <c r="T27" s="23"/>
      <c r="U27" s="15"/>
      <c r="V27" s="15"/>
    </row>
    <row r="28" spans="1:22" ht="52.5" hidden="1" customHeight="1" x14ac:dyDescent="0.25">
      <c r="A28" s="11"/>
      <c r="B28" s="13"/>
      <c r="C28" s="21" t="s">
        <v>65</v>
      </c>
      <c r="D28" s="21" t="s">
        <v>15</v>
      </c>
      <c r="E28" s="21" t="s">
        <v>41</v>
      </c>
      <c r="F28" s="31" t="s">
        <v>28</v>
      </c>
      <c r="G28" s="31" t="s">
        <v>89</v>
      </c>
      <c r="H28" s="21" t="s">
        <v>23</v>
      </c>
      <c r="I28" s="21" t="s">
        <v>42</v>
      </c>
      <c r="J28" s="21" t="s">
        <v>57</v>
      </c>
      <c r="K28" s="11" t="s">
        <v>79</v>
      </c>
      <c r="L28" s="13" t="s">
        <v>62</v>
      </c>
      <c r="M28" s="14"/>
      <c r="N28" s="14"/>
      <c r="O28" s="14"/>
      <c r="P28" s="14"/>
      <c r="Q28" s="15"/>
      <c r="R28" s="15"/>
      <c r="S28" s="15"/>
      <c r="T28" s="23"/>
      <c r="U28" s="15"/>
      <c r="V28" s="15"/>
    </row>
    <row r="29" spans="1:22" ht="101.25" x14ac:dyDescent="0.25">
      <c r="A29" s="8" t="s">
        <v>56</v>
      </c>
      <c r="B29" s="8" t="s">
        <v>59</v>
      </c>
      <c r="C29" s="29"/>
      <c r="D29" s="29" t="s">
        <v>15</v>
      </c>
      <c r="E29" s="29" t="s">
        <v>41</v>
      </c>
      <c r="F29" s="9" t="s">
        <v>92</v>
      </c>
      <c r="G29" s="9" t="s">
        <v>93</v>
      </c>
      <c r="H29" s="29" t="s">
        <v>94</v>
      </c>
      <c r="I29" s="29" t="s">
        <v>42</v>
      </c>
      <c r="J29" s="29" t="s">
        <v>97</v>
      </c>
      <c r="K29" s="11" t="s">
        <v>59</v>
      </c>
      <c r="L29" s="10"/>
      <c r="M29" s="10"/>
      <c r="N29" s="10"/>
      <c r="O29" s="10"/>
      <c r="P29" s="10"/>
      <c r="Q29" s="10">
        <f>Q30</f>
        <v>222089</v>
      </c>
      <c r="R29" s="10">
        <f>R31</f>
        <v>222089</v>
      </c>
      <c r="S29" s="10">
        <f>S30</f>
        <v>222089</v>
      </c>
      <c r="T29" s="43">
        <f>T31</f>
        <v>237742</v>
      </c>
      <c r="U29" s="10">
        <f>U31</f>
        <v>245438</v>
      </c>
      <c r="V29" s="10">
        <f>V31</f>
        <v>253777</v>
      </c>
    </row>
    <row r="30" spans="1:22" ht="64.5" customHeight="1" x14ac:dyDescent="0.25">
      <c r="A30" s="8"/>
      <c r="B30" s="8"/>
      <c r="C30" s="29"/>
      <c r="D30" s="29" t="s">
        <v>15</v>
      </c>
      <c r="E30" s="29" t="s">
        <v>41</v>
      </c>
      <c r="F30" s="9" t="s">
        <v>90</v>
      </c>
      <c r="G30" s="9" t="s">
        <v>91</v>
      </c>
      <c r="H30" s="29" t="s">
        <v>94</v>
      </c>
      <c r="I30" s="29" t="s">
        <v>42</v>
      </c>
      <c r="J30" s="29" t="s">
        <v>97</v>
      </c>
      <c r="K30" s="11" t="s">
        <v>126</v>
      </c>
      <c r="L30" s="10"/>
      <c r="M30" s="10"/>
      <c r="N30" s="10"/>
      <c r="O30" s="10"/>
      <c r="P30" s="10"/>
      <c r="Q30" s="10">
        <f>Q31</f>
        <v>222089</v>
      </c>
      <c r="R30" s="10">
        <f>R31</f>
        <v>222089</v>
      </c>
      <c r="S30" s="10">
        <f>S31</f>
        <v>222089</v>
      </c>
      <c r="T30" s="43">
        <f>T31</f>
        <v>237742</v>
      </c>
      <c r="U30" s="10">
        <f>U31</f>
        <v>245438</v>
      </c>
      <c r="V30" s="10">
        <f>V31</f>
        <v>253777</v>
      </c>
    </row>
    <row r="31" spans="1:22" ht="84.75" customHeight="1" x14ac:dyDescent="0.25">
      <c r="A31" s="11"/>
      <c r="B31" s="11"/>
      <c r="C31" s="21" t="s">
        <v>65</v>
      </c>
      <c r="D31" s="21" t="s">
        <v>15</v>
      </c>
      <c r="E31" s="21" t="s">
        <v>41</v>
      </c>
      <c r="F31" s="31" t="s">
        <v>90</v>
      </c>
      <c r="G31" s="31" t="s">
        <v>91</v>
      </c>
      <c r="H31" s="21" t="s">
        <v>23</v>
      </c>
      <c r="I31" s="21" t="s">
        <v>42</v>
      </c>
      <c r="J31" s="21" t="s">
        <v>97</v>
      </c>
      <c r="K31" s="11" t="s">
        <v>125</v>
      </c>
      <c r="L31" s="13" t="s">
        <v>62</v>
      </c>
      <c r="M31" s="14"/>
      <c r="N31" s="14"/>
      <c r="O31" s="14"/>
      <c r="P31" s="14"/>
      <c r="Q31" s="15">
        <v>222089</v>
      </c>
      <c r="R31" s="15">
        <v>222089</v>
      </c>
      <c r="S31" s="15">
        <v>222089</v>
      </c>
      <c r="T31" s="23">
        <v>237742</v>
      </c>
      <c r="U31" s="23">
        <v>245438</v>
      </c>
      <c r="V31" s="23">
        <v>253777</v>
      </c>
    </row>
    <row r="32" spans="1:22" ht="154.5" customHeight="1" x14ac:dyDescent="0.3">
      <c r="A32" s="11"/>
      <c r="B32" s="11"/>
      <c r="C32" s="21"/>
      <c r="D32" s="29" t="s">
        <v>15</v>
      </c>
      <c r="E32" s="29" t="s">
        <v>41</v>
      </c>
      <c r="F32" s="9" t="s">
        <v>98</v>
      </c>
      <c r="G32" s="9" t="s">
        <v>93</v>
      </c>
      <c r="H32" s="29" t="s">
        <v>94</v>
      </c>
      <c r="I32" s="29" t="s">
        <v>42</v>
      </c>
      <c r="J32" s="29" t="s">
        <v>97</v>
      </c>
      <c r="K32" s="20" t="s">
        <v>123</v>
      </c>
      <c r="L32" s="13"/>
      <c r="M32" s="27"/>
      <c r="N32" s="27"/>
      <c r="O32" s="27"/>
      <c r="P32" s="27"/>
      <c r="Q32" s="18">
        <f t="shared" ref="Q32:V32" si="3">Q34</f>
        <v>1292065.5</v>
      </c>
      <c r="R32" s="18">
        <f t="shared" si="3"/>
        <v>1292065.5</v>
      </c>
      <c r="S32" s="18">
        <f t="shared" si="3"/>
        <v>1292065.5</v>
      </c>
      <c r="T32" s="18">
        <f t="shared" si="3"/>
        <v>1243195.3500000001</v>
      </c>
      <c r="U32" s="18">
        <f t="shared" si="3"/>
        <v>1256938.9099999999</v>
      </c>
      <c r="V32" s="18">
        <f t="shared" si="3"/>
        <v>1396598.7</v>
      </c>
    </row>
    <row r="33" spans="1:22" ht="5.25" hidden="1" customHeight="1" x14ac:dyDescent="0.3">
      <c r="A33" s="11"/>
      <c r="B33" s="11"/>
      <c r="C33" s="21"/>
      <c r="D33" s="29"/>
      <c r="E33" s="29"/>
      <c r="F33" s="9"/>
      <c r="G33" s="9"/>
      <c r="H33" s="29"/>
      <c r="I33" s="29"/>
      <c r="J33" s="29"/>
      <c r="K33" s="20"/>
      <c r="L33" s="13"/>
      <c r="M33" s="27"/>
      <c r="N33" s="27"/>
      <c r="O33" s="27"/>
      <c r="P33" s="27"/>
      <c r="Q33" s="15"/>
      <c r="R33" s="23"/>
      <c r="S33" s="15"/>
      <c r="T33" s="23"/>
      <c r="U33" s="23"/>
      <c r="V33" s="23"/>
    </row>
    <row r="34" spans="1:22" ht="155.25" customHeight="1" x14ac:dyDescent="0.3">
      <c r="A34" s="11"/>
      <c r="B34" s="11"/>
      <c r="C34" s="21" t="s">
        <v>65</v>
      </c>
      <c r="D34" s="29" t="s">
        <v>15</v>
      </c>
      <c r="E34" s="29" t="s">
        <v>41</v>
      </c>
      <c r="F34" s="9" t="s">
        <v>98</v>
      </c>
      <c r="G34" s="9" t="s">
        <v>99</v>
      </c>
      <c r="H34" s="29" t="s">
        <v>23</v>
      </c>
      <c r="I34" s="29" t="s">
        <v>42</v>
      </c>
      <c r="J34" s="29" t="s">
        <v>97</v>
      </c>
      <c r="K34" s="40" t="s">
        <v>122</v>
      </c>
      <c r="L34" s="13" t="s">
        <v>62</v>
      </c>
      <c r="M34" s="27"/>
      <c r="N34" s="27"/>
      <c r="O34" s="27"/>
      <c r="P34" s="27"/>
      <c r="Q34" s="15">
        <v>1292065.5</v>
      </c>
      <c r="R34" s="23">
        <v>1292065.5</v>
      </c>
      <c r="S34" s="15">
        <v>1292065.5</v>
      </c>
      <c r="T34" s="23">
        <v>1243195.3500000001</v>
      </c>
      <c r="U34" s="23">
        <v>1256938.9099999999</v>
      </c>
      <c r="V34" s="23">
        <v>1396598.7</v>
      </c>
    </row>
    <row r="35" spans="1:22" ht="115.5" hidden="1" customHeight="1" x14ac:dyDescent="0.3">
      <c r="A35" s="11"/>
      <c r="B35" s="11"/>
      <c r="C35" s="21"/>
      <c r="D35" s="21"/>
      <c r="E35" s="21"/>
      <c r="F35" s="31"/>
      <c r="G35" s="31"/>
      <c r="H35" s="21" t="s">
        <v>23</v>
      </c>
      <c r="I35" s="21" t="s">
        <v>42</v>
      </c>
      <c r="J35" s="21" t="s">
        <v>97</v>
      </c>
      <c r="K35" s="20"/>
      <c r="L35" s="13"/>
      <c r="M35" s="27"/>
      <c r="N35" s="27"/>
      <c r="O35" s="27"/>
      <c r="P35" s="27"/>
      <c r="Q35" s="18">
        <v>100000</v>
      </c>
      <c r="R35" s="25">
        <f>R36</f>
        <v>100000</v>
      </c>
      <c r="S35" s="18">
        <v>100000</v>
      </c>
      <c r="T35" s="25"/>
      <c r="U35" s="23" t="s">
        <v>102</v>
      </c>
      <c r="V35" s="23" t="s">
        <v>102</v>
      </c>
    </row>
    <row r="36" spans="1:22" ht="115.5" hidden="1" customHeight="1" x14ac:dyDescent="0.3">
      <c r="A36" s="17" t="s">
        <v>95</v>
      </c>
      <c r="B36" s="17" t="s">
        <v>95</v>
      </c>
      <c r="C36" s="21"/>
      <c r="D36" s="21"/>
      <c r="E36" s="21"/>
      <c r="F36" s="31"/>
      <c r="G36" s="31"/>
      <c r="H36" s="21" t="s">
        <v>23</v>
      </c>
      <c r="I36" s="21" t="s">
        <v>42</v>
      </c>
      <c r="J36" s="21" t="s">
        <v>97</v>
      </c>
      <c r="K36" s="11" t="s">
        <v>95</v>
      </c>
      <c r="L36" s="13" t="s">
        <v>62</v>
      </c>
      <c r="M36" s="27"/>
      <c r="N36" s="27"/>
      <c r="O36" s="27"/>
      <c r="P36" s="27"/>
      <c r="Q36" s="15">
        <v>100000</v>
      </c>
      <c r="R36" s="23">
        <v>100000</v>
      </c>
      <c r="S36" s="15">
        <v>100000</v>
      </c>
      <c r="T36" s="23"/>
      <c r="U36" s="23"/>
      <c r="V36" s="23"/>
    </row>
    <row r="37" spans="1:22" ht="114" customHeight="1" x14ac:dyDescent="0.3">
      <c r="A37" s="8"/>
      <c r="B37" s="17"/>
      <c r="C37" s="21"/>
      <c r="D37" s="21" t="s">
        <v>15</v>
      </c>
      <c r="E37" s="21" t="s">
        <v>41</v>
      </c>
      <c r="F37" s="31" t="s">
        <v>103</v>
      </c>
      <c r="G37" s="31" t="s">
        <v>93</v>
      </c>
      <c r="H37" s="21" t="s">
        <v>94</v>
      </c>
      <c r="I37" s="21" t="s">
        <v>42</v>
      </c>
      <c r="J37" s="21" t="s">
        <v>97</v>
      </c>
      <c r="K37" s="11" t="s">
        <v>121</v>
      </c>
      <c r="L37" s="13"/>
      <c r="M37" s="27"/>
      <c r="N37" s="27"/>
      <c r="O37" s="27"/>
      <c r="P37" s="27"/>
      <c r="Q37" s="18">
        <f>Q39</f>
        <v>2350490</v>
      </c>
      <c r="R37" s="18">
        <f>R39</f>
        <v>2350490</v>
      </c>
      <c r="S37" s="18">
        <f>S39</f>
        <v>2350490</v>
      </c>
      <c r="T37" s="25"/>
      <c r="U37" s="25"/>
      <c r="V37" s="25"/>
    </row>
    <row r="38" spans="1:22" ht="3" hidden="1" customHeight="1" x14ac:dyDescent="0.3">
      <c r="A38" s="17"/>
      <c r="B38" s="17"/>
      <c r="C38" s="21"/>
      <c r="D38" s="21"/>
      <c r="E38" s="21"/>
      <c r="F38" s="31"/>
      <c r="G38" s="31"/>
      <c r="H38" s="21"/>
      <c r="I38" s="21"/>
      <c r="J38" s="21"/>
      <c r="K38" s="11"/>
      <c r="L38" s="13"/>
      <c r="M38" s="27"/>
      <c r="N38" s="27"/>
      <c r="O38" s="27"/>
      <c r="P38" s="27"/>
      <c r="Q38" s="15"/>
      <c r="R38" s="23"/>
      <c r="S38" s="15"/>
      <c r="T38" s="23"/>
      <c r="U38" s="23"/>
      <c r="V38" s="23"/>
    </row>
    <row r="39" spans="1:22" ht="115.5" customHeight="1" x14ac:dyDescent="0.3">
      <c r="A39" s="11"/>
      <c r="B39" s="11"/>
      <c r="C39" s="21"/>
      <c r="D39" s="21" t="s">
        <v>15</v>
      </c>
      <c r="E39" s="21" t="s">
        <v>41</v>
      </c>
      <c r="F39" s="31" t="s">
        <v>103</v>
      </c>
      <c r="G39" s="31" t="s">
        <v>104</v>
      </c>
      <c r="H39" s="21" t="s">
        <v>23</v>
      </c>
      <c r="I39" s="21" t="s">
        <v>42</v>
      </c>
      <c r="J39" s="21" t="s">
        <v>97</v>
      </c>
      <c r="K39" s="20" t="s">
        <v>105</v>
      </c>
      <c r="L39" s="13" t="s">
        <v>62</v>
      </c>
      <c r="M39" s="27"/>
      <c r="N39" s="27"/>
      <c r="O39" s="27"/>
      <c r="P39" s="27"/>
      <c r="Q39" s="15">
        <v>2350490</v>
      </c>
      <c r="R39" s="23">
        <v>2350490</v>
      </c>
      <c r="S39" s="15">
        <v>2350490</v>
      </c>
      <c r="T39" s="23"/>
      <c r="U39" s="25"/>
      <c r="V39" s="25"/>
    </row>
    <row r="40" spans="1:22" ht="115.5" customHeight="1" x14ac:dyDescent="0.3">
      <c r="A40" s="11"/>
      <c r="B40" s="11"/>
      <c r="C40" s="21"/>
      <c r="D40" s="21" t="s">
        <v>15</v>
      </c>
      <c r="E40" s="21" t="s">
        <v>41</v>
      </c>
      <c r="F40" s="31" t="s">
        <v>106</v>
      </c>
      <c r="G40" s="31" t="s">
        <v>93</v>
      </c>
      <c r="H40" s="21" t="s">
        <v>94</v>
      </c>
      <c r="I40" s="21" t="s">
        <v>42</v>
      </c>
      <c r="J40" s="21" t="s">
        <v>97</v>
      </c>
      <c r="K40" s="20" t="s">
        <v>120</v>
      </c>
      <c r="L40" s="13"/>
      <c r="M40" s="27"/>
      <c r="N40" s="27"/>
      <c r="O40" s="27"/>
      <c r="P40" s="27"/>
      <c r="Q40" s="18">
        <f t="shared" ref="Q40:S41" si="4">Q41</f>
        <v>15639753.77</v>
      </c>
      <c r="R40" s="25">
        <f t="shared" si="4"/>
        <v>12905140.359999999</v>
      </c>
      <c r="S40" s="18">
        <f t="shared" si="4"/>
        <v>15639753.77</v>
      </c>
      <c r="T40" s="25">
        <f t="shared" ref="T40:V41" si="5">T41</f>
        <v>7020321</v>
      </c>
      <c r="U40" s="25">
        <f t="shared" si="5"/>
        <v>12310198</v>
      </c>
      <c r="V40" s="25">
        <f t="shared" si="5"/>
        <v>7985453</v>
      </c>
    </row>
    <row r="41" spans="1:22" ht="115.5" customHeight="1" thickBot="1" x14ac:dyDescent="0.35">
      <c r="A41" s="11"/>
      <c r="B41" s="11"/>
      <c r="C41" s="21" t="s">
        <v>65</v>
      </c>
      <c r="D41" s="21" t="s">
        <v>15</v>
      </c>
      <c r="E41" s="21" t="s">
        <v>41</v>
      </c>
      <c r="F41" s="31" t="s">
        <v>106</v>
      </c>
      <c r="G41" s="31" t="s">
        <v>107</v>
      </c>
      <c r="H41" s="21" t="s">
        <v>94</v>
      </c>
      <c r="I41" s="21" t="s">
        <v>42</v>
      </c>
      <c r="J41" s="21" t="s">
        <v>97</v>
      </c>
      <c r="K41" s="41" t="s">
        <v>119</v>
      </c>
      <c r="L41" s="13"/>
      <c r="M41" s="27"/>
      <c r="N41" s="27"/>
      <c r="O41" s="27"/>
      <c r="P41" s="27"/>
      <c r="Q41" s="15">
        <f t="shared" si="4"/>
        <v>15639753.77</v>
      </c>
      <c r="R41" s="23">
        <f t="shared" si="4"/>
        <v>12905140.359999999</v>
      </c>
      <c r="S41" s="15">
        <f t="shared" si="4"/>
        <v>15639753.77</v>
      </c>
      <c r="T41" s="23">
        <f t="shared" si="5"/>
        <v>7020321</v>
      </c>
      <c r="U41" s="25">
        <f t="shared" si="5"/>
        <v>12310198</v>
      </c>
      <c r="V41" s="25">
        <f t="shared" si="5"/>
        <v>7985453</v>
      </c>
    </row>
    <row r="42" spans="1:22" ht="115.5" customHeight="1" x14ac:dyDescent="0.3">
      <c r="A42" s="11"/>
      <c r="B42" s="11"/>
      <c r="C42" s="21" t="s">
        <v>65</v>
      </c>
      <c r="D42" s="21" t="s">
        <v>15</v>
      </c>
      <c r="E42" s="21" t="s">
        <v>41</v>
      </c>
      <c r="F42" s="31" t="s">
        <v>106</v>
      </c>
      <c r="G42" s="31" t="s">
        <v>107</v>
      </c>
      <c r="H42" s="21" t="s">
        <v>23</v>
      </c>
      <c r="I42" s="21" t="s">
        <v>42</v>
      </c>
      <c r="J42" s="21" t="s">
        <v>97</v>
      </c>
      <c r="K42" s="37" t="s">
        <v>96</v>
      </c>
      <c r="L42" s="13" t="s">
        <v>62</v>
      </c>
      <c r="M42" s="27"/>
      <c r="N42" s="27"/>
      <c r="O42" s="27"/>
      <c r="P42" s="27"/>
      <c r="Q42" s="15">
        <v>15639753.77</v>
      </c>
      <c r="R42" s="23">
        <v>12905140.359999999</v>
      </c>
      <c r="S42" s="15">
        <v>15639753.77</v>
      </c>
      <c r="T42" s="23">
        <v>7020321</v>
      </c>
      <c r="U42" s="23">
        <v>12310198</v>
      </c>
      <c r="V42" s="23">
        <v>7985453</v>
      </c>
    </row>
    <row r="43" spans="1:22" ht="3" customHeight="1" x14ac:dyDescent="0.3">
      <c r="A43" s="11"/>
      <c r="B43" s="11"/>
      <c r="C43" s="21"/>
      <c r="D43" s="21" t="s">
        <v>15</v>
      </c>
      <c r="E43" s="21" t="s">
        <v>100</v>
      </c>
      <c r="F43" s="31" t="s">
        <v>52</v>
      </c>
      <c r="G43" s="31" t="s">
        <v>93</v>
      </c>
      <c r="H43" s="21" t="s">
        <v>94</v>
      </c>
      <c r="I43" s="21" t="s">
        <v>42</v>
      </c>
      <c r="J43" s="38" t="s">
        <v>97</v>
      </c>
      <c r="K43" s="40"/>
      <c r="L43" s="39"/>
      <c r="M43" s="27"/>
      <c r="N43" s="27"/>
      <c r="O43" s="27"/>
      <c r="P43" s="27"/>
      <c r="Q43" s="15">
        <f t="shared" ref="Q43:S44" si="6">Q44</f>
        <v>0</v>
      </c>
      <c r="R43" s="23">
        <f t="shared" si="6"/>
        <v>0</v>
      </c>
      <c r="S43" s="15">
        <f t="shared" si="6"/>
        <v>0</v>
      </c>
      <c r="T43" s="23"/>
      <c r="U43" s="23"/>
      <c r="V43" s="23"/>
    </row>
    <row r="44" spans="1:22" ht="115.5" hidden="1" customHeight="1" x14ac:dyDescent="0.3">
      <c r="A44" s="11"/>
      <c r="B44" s="11"/>
      <c r="C44" s="21"/>
      <c r="D44" s="21" t="s">
        <v>15</v>
      </c>
      <c r="E44" s="21" t="s">
        <v>100</v>
      </c>
      <c r="F44" s="31" t="s">
        <v>52</v>
      </c>
      <c r="G44" s="31" t="s">
        <v>48</v>
      </c>
      <c r="H44" s="21" t="s">
        <v>94</v>
      </c>
      <c r="I44" s="21" t="s">
        <v>42</v>
      </c>
      <c r="J44" s="38" t="s">
        <v>97</v>
      </c>
      <c r="K44" s="40"/>
      <c r="L44" s="39"/>
      <c r="M44" s="27"/>
      <c r="N44" s="27"/>
      <c r="O44" s="27"/>
      <c r="P44" s="27"/>
      <c r="Q44" s="15">
        <f t="shared" si="6"/>
        <v>0</v>
      </c>
      <c r="R44" s="23">
        <f t="shared" si="6"/>
        <v>0</v>
      </c>
      <c r="S44" s="15">
        <f t="shared" si="6"/>
        <v>0</v>
      </c>
      <c r="T44" s="23">
        <f>T45</f>
        <v>800</v>
      </c>
      <c r="U44" s="23"/>
      <c r="V44" s="23"/>
    </row>
    <row r="45" spans="1:22" ht="115.5" customHeight="1" x14ac:dyDescent="0.3">
      <c r="A45" s="11"/>
      <c r="B45" s="11"/>
      <c r="C45" s="21"/>
      <c r="D45" s="21" t="s">
        <v>15</v>
      </c>
      <c r="E45" s="21" t="s">
        <v>100</v>
      </c>
      <c r="F45" s="31" t="s">
        <v>52</v>
      </c>
      <c r="G45" s="31" t="s">
        <v>48</v>
      </c>
      <c r="H45" s="21" t="s">
        <v>23</v>
      </c>
      <c r="I45" s="21" t="s">
        <v>42</v>
      </c>
      <c r="J45" s="38" t="s">
        <v>97</v>
      </c>
      <c r="K45" s="40" t="s">
        <v>101</v>
      </c>
      <c r="L45" s="39"/>
      <c r="M45" s="27"/>
      <c r="N45" s="27"/>
      <c r="O45" s="27"/>
      <c r="P45" s="27"/>
      <c r="Q45" s="15">
        <v>0</v>
      </c>
      <c r="R45" s="23">
        <v>0</v>
      </c>
      <c r="S45" s="15"/>
      <c r="T45" s="23">
        <v>800</v>
      </c>
      <c r="U45" s="23"/>
      <c r="V45" s="23"/>
    </row>
    <row r="46" spans="1:22" ht="30.75" customHeight="1" x14ac:dyDescent="0.25">
      <c r="A46" s="5"/>
      <c r="B46" s="5" t="s">
        <v>60</v>
      </c>
      <c r="C46" s="6"/>
      <c r="D46" s="6"/>
      <c r="E46" s="6"/>
      <c r="F46" s="6"/>
      <c r="G46" s="6"/>
      <c r="H46" s="6"/>
      <c r="I46" s="6"/>
      <c r="J46" s="34"/>
      <c r="K46" s="36"/>
      <c r="L46" s="35"/>
      <c r="M46" s="5"/>
      <c r="N46" s="5"/>
      <c r="O46" s="5"/>
      <c r="P46" s="5"/>
      <c r="Q46" s="42">
        <f>Q25+Q8</f>
        <v>24977128.27</v>
      </c>
      <c r="R46" s="42">
        <f>R25+R8</f>
        <v>19683931.309999999</v>
      </c>
      <c r="S46" s="42">
        <f>S8+S25</f>
        <v>24603056.18</v>
      </c>
      <c r="T46" s="42">
        <f>T8+T25</f>
        <v>14828250.35</v>
      </c>
      <c r="U46" s="42">
        <f>U8+U25</f>
        <v>20298874.91</v>
      </c>
      <c r="V46" s="42">
        <f>V8+V25</f>
        <v>16294668.699999999</v>
      </c>
    </row>
  </sheetData>
  <mergeCells count="16">
    <mergeCell ref="M4:P5"/>
    <mergeCell ref="Q4:Q6"/>
    <mergeCell ref="B4:B6"/>
    <mergeCell ref="C4:J4"/>
    <mergeCell ref="K4:K6"/>
    <mergeCell ref="L4:L6"/>
    <mergeCell ref="T4:V5"/>
    <mergeCell ref="A1:V1"/>
    <mergeCell ref="R4:R6"/>
    <mergeCell ref="S4:S6"/>
    <mergeCell ref="C5:C6"/>
    <mergeCell ref="D5:H5"/>
    <mergeCell ref="I5:J5"/>
    <mergeCell ref="A2:V2"/>
    <mergeCell ref="A3:V3"/>
    <mergeCell ref="A4:A6"/>
  </mergeCells>
  <phoneticPr fontId="11" type="noConversion"/>
  <pageMargins left="0.70866141732283472" right="0" top="0.43" bottom="0.31" header="0.2" footer="0.31496062992125984"/>
  <pageSetup paperSize="8" scale="27" fitToHeight="0" orientation="landscape" r:id="rId1"/>
  <headerFooter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8EBEA318-CDE4-4148-BD5E-D8345B29D3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 источников доходов </vt:lpstr>
      <vt:lpstr>'реестр источников доходов '!Заголовки_для_печати</vt:lpstr>
      <vt:lpstr>'реестр источников доходов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Гузненок</dc:creator>
  <cp:lastModifiedBy>Администратор</cp:lastModifiedBy>
  <cp:lastPrinted>2020-12-10T08:51:52Z</cp:lastPrinted>
  <dcterms:created xsi:type="dcterms:W3CDTF">2016-10-27T13:58:29Z</dcterms:created>
  <dcterms:modified xsi:type="dcterms:W3CDTF">2021-12-24T13:25:57Z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C:\Users\guznenok\AppData\Local\Кейсистемс\Бюджет-КС\ReportManager\reestr_dohod_32.xls</vt:lpwstr>
  </property>
</Properties>
</file>