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Table1" sheetId="1" r:id="rId1"/>
  </sheets>
  <definedNames>
    <definedName name="_xlnm.Print_Titles" localSheetId="0">Table1!$9:$10</definedName>
    <definedName name="_xlnm.Print_Area" localSheetId="0">Table1!$A$2:$G$91</definedName>
  </definedNames>
  <calcPr calcId="152511"/>
</workbook>
</file>

<file path=xl/calcChain.xml><?xml version="1.0" encoding="utf-8"?>
<calcChain xmlns="http://schemas.openxmlformats.org/spreadsheetml/2006/main">
  <c r="F55" i="1" l="1"/>
  <c r="F13" i="1" l="1"/>
  <c r="F35" i="1"/>
  <c r="G12" i="1"/>
  <c r="G13" i="1"/>
  <c r="G14" i="1"/>
  <c r="F12" i="1"/>
  <c r="E12" i="1"/>
  <c r="E14" i="1"/>
  <c r="F11" i="1"/>
  <c r="G11" i="1"/>
  <c r="E11" i="1"/>
  <c r="G85" i="1" l="1"/>
  <c r="F85" i="1"/>
  <c r="E85" i="1"/>
  <c r="F30" i="1" l="1"/>
  <c r="F14" i="1" l="1"/>
  <c r="E60" i="1"/>
  <c r="G80" i="1" l="1"/>
  <c r="F80" i="1"/>
  <c r="E80" i="1" l="1"/>
  <c r="G75" i="1" l="1"/>
  <c r="F75" i="1"/>
  <c r="E75" i="1"/>
  <c r="G35" i="1"/>
  <c r="E35" i="1"/>
  <c r="G70" i="1" l="1"/>
  <c r="F70" i="1"/>
  <c r="E70" i="1"/>
  <c r="G65" i="1"/>
  <c r="F65" i="1"/>
  <c r="E65" i="1"/>
  <c r="G55" i="1"/>
  <c r="E55" i="1"/>
  <c r="G50" i="1"/>
  <c r="F50" i="1"/>
  <c r="E50" i="1"/>
  <c r="G45" i="1"/>
  <c r="F45" i="1"/>
  <c r="E45" i="1"/>
  <c r="G40" i="1"/>
  <c r="F40" i="1"/>
  <c r="E40" i="1"/>
  <c r="G30" i="1"/>
  <c r="E30" i="1"/>
  <c r="G25" i="1"/>
  <c r="F25" i="1"/>
  <c r="E25" i="1"/>
  <c r="G90" i="1"/>
  <c r="F90" i="1"/>
  <c r="E90" i="1"/>
  <c r="F20" i="1"/>
  <c r="G20" i="1"/>
  <c r="E20" i="1"/>
  <c r="E13" i="1" l="1"/>
  <c r="E15" i="1" s="1"/>
  <c r="E91" i="1" s="1"/>
  <c r="F15" i="1"/>
  <c r="F91" i="1" s="1"/>
  <c r="G15" i="1"/>
  <c r="G91" i="1" s="1"/>
</calcChain>
</file>

<file path=xl/sharedStrings.xml><?xml version="1.0" encoding="utf-8"?>
<sst xmlns="http://schemas.openxmlformats.org/spreadsheetml/2006/main" count="134" uniqueCount="37">
  <si>
    <t/>
  </si>
  <si>
    <t>№ пп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</si>
  <si>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</si>
  <si>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</si>
  <si>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</si>
  <si>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</si>
  <si>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</si>
  <si>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</si>
  <si>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</si>
  <si>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</si>
  <si>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План реализации муниципальной программы</t>
  </si>
  <si>
    <t>Осуществление первичного воинского учета на территориях, где отсутствуют военные комиссариаты</t>
  </si>
  <si>
    <t>Мероприятия в сфере пожарной безопасности</t>
  </si>
  <si>
    <t>Развитие и совершенствование сети автомобильных дорог местного значения</t>
  </si>
  <si>
    <t>Организация и обеспечение освещения улиц</t>
  </si>
  <si>
    <t>Озеленение территории</t>
  </si>
  <si>
    <t>Организация и содержание мест захоронения (кладбищ)</t>
  </si>
  <si>
    <t>Мероприятия по благоустройству</t>
  </si>
  <si>
    <t>Мероприятия по развитию физической культуры и спорта</t>
  </si>
  <si>
    <t>Мероприятия по работе с семьей, детьми и молодежью</t>
  </si>
  <si>
    <t xml:space="preserve"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       </t>
  </si>
  <si>
    <t>администрация Жирятинского района</t>
  </si>
  <si>
    <t>Всего</t>
  </si>
  <si>
    <t>Членские взносы некоммерческим организациям</t>
  </si>
  <si>
    <t>Обеспечение сохранности автомобильных дорог местного значения и условий безопасности движения по ним</t>
  </si>
  <si>
    <t>3.1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</si>
  <si>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</si>
  <si>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2025 год</t>
  </si>
  <si>
    <t>2026 год</t>
  </si>
  <si>
    <t>Программа, подпрограмма, основное мероприятие, направление расходов, мероприятие</t>
  </si>
  <si>
    <t xml:space="preserve">Реализация инициативных проектов </t>
  </si>
  <si>
    <t>Муниципальная программа: Комплексное социально - экономическое развитие Жирятинского сельского поселения (2025-2027 годы)</t>
  </si>
  <si>
    <t>Опубликование нормативных правовых актов муниципальных образований и иной официальной информации</t>
  </si>
  <si>
    <t>2027 год</t>
  </si>
  <si>
    <r>
      <rPr>
        <sz val="12"/>
        <rFont val="Times New Roman"/>
        <family val="1"/>
        <charset val="204"/>
      </rPr>
      <t>Таблица 6</t>
    </r>
    <r>
      <rPr>
        <sz val="12"/>
        <color rgb="FFFF0000"/>
        <rFont val="Times New Roman"/>
        <family val="1"/>
        <charset val="204"/>
      </rPr>
      <t xml:space="preserve">
</t>
    </r>
  </si>
  <si>
    <t>Приложение</t>
  </si>
  <si>
    <t>к постановлению администрации Жирятинского района от    29.01.2025 №С- 3   "О внесении изменений в муниципальную программу Жирятинского сельского поселения Жирятинского муниципального района Брянской области «Комплексное социально-экономическое развитие Жирятинского сельского поселения» (2025-2027 годы)"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</si>
</sst>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_ ;\-#,##0.00\ "/>
  </numFmts>
  <fonts count="7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164" fontId="0" fillId="0" borderId="0">
      <alignment vertical="top" wrapText="1"/>
    </xf>
  </cellStyleXfs>
  <cellXfs count="89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164" fontId="1" fillId="0" borderId="0" xfId="0" applyNumberFormat="1" applyFont="1" applyFill="1" applyAlignment="1">
      <alignment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vertical="top" wrapText="1"/>
    </xf>
    <xf numFmtId="4" fontId="2" fillId="2" borderId="3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4" fontId="2" fillId="2" borderId="34" xfId="0" applyNumberFormat="1" applyFont="1" applyFill="1" applyBorder="1" applyAlignment="1">
      <alignment vertical="top" wrapText="1"/>
    </xf>
    <xf numFmtId="4" fontId="2" fillId="2" borderId="25" xfId="0" applyNumberFormat="1" applyFont="1" applyFill="1" applyBorder="1" applyAlignment="1">
      <alignment vertical="top" wrapText="1"/>
    </xf>
    <xf numFmtId="4" fontId="2" fillId="2" borderId="35" xfId="0" applyNumberFormat="1" applyFont="1" applyFill="1" applyBorder="1" applyAlignment="1">
      <alignment vertical="top" wrapText="1"/>
    </xf>
    <xf numFmtId="4" fontId="1" fillId="2" borderId="9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vertical="top" wrapText="1"/>
    </xf>
    <xf numFmtId="4" fontId="4" fillId="2" borderId="4" xfId="0" applyNumberFormat="1" applyFont="1" applyFill="1" applyBorder="1" applyAlignment="1">
      <alignment vertical="top" wrapText="1"/>
    </xf>
    <xf numFmtId="4" fontId="2" fillId="2" borderId="7" xfId="0" applyNumberFormat="1" applyFont="1" applyFill="1" applyBorder="1" applyAlignment="1">
      <alignment vertical="top" wrapText="1"/>
    </xf>
    <xf numFmtId="4" fontId="1" fillId="2" borderId="7" xfId="0" applyNumberFormat="1" applyFont="1" applyFill="1" applyBorder="1" applyAlignment="1">
      <alignment vertical="top" wrapText="1"/>
    </xf>
    <xf numFmtId="165" fontId="2" fillId="0" borderId="4" xfId="0" applyNumberFormat="1" applyFont="1" applyFill="1" applyBorder="1" applyAlignment="1">
      <alignment vertical="center" wrapText="1"/>
    </xf>
    <xf numFmtId="165" fontId="1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164" fontId="1" fillId="0" borderId="0" xfId="0" applyNumberFormat="1" applyFont="1" applyFill="1" applyAlignment="1">
      <alignment horizontal="center" vertical="top" wrapText="1"/>
    </xf>
    <xf numFmtId="0" fontId="2" fillId="2" borderId="20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5" xfId="0" applyNumberFormat="1" applyFont="1" applyFill="1" applyBorder="1" applyAlignment="1">
      <alignment vertical="top" wrapText="1"/>
    </xf>
    <xf numFmtId="0" fontId="1" fillId="2" borderId="9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0" fontId="4" fillId="2" borderId="4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vertical="top" wrapText="1"/>
    </xf>
    <xf numFmtId="49" fontId="6" fillId="0" borderId="0" xfId="0" applyNumberFormat="1" applyFont="1" applyFill="1" applyAlignment="1">
      <alignment horizontal="justify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26" xfId="0" applyNumberFormat="1" applyFont="1" applyFill="1" applyBorder="1" applyAlignment="1">
      <alignment vertical="top" wrapText="1"/>
    </xf>
    <xf numFmtId="0" fontId="1" fillId="2" borderId="5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vertical="top" wrapText="1"/>
    </xf>
    <xf numFmtId="0" fontId="1" fillId="2" borderId="26" xfId="0" applyNumberFormat="1" applyFont="1" applyFill="1" applyBorder="1" applyAlignment="1">
      <alignment horizontal="left" vertical="top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21" xfId="0" applyNumberFormat="1" applyFont="1" applyFill="1" applyBorder="1" applyAlignment="1">
      <alignment horizontal="center" vertical="top" wrapText="1"/>
    </xf>
    <xf numFmtId="0" fontId="2" fillId="2" borderId="22" xfId="0" applyNumberFormat="1" applyFont="1" applyFill="1" applyBorder="1" applyAlignment="1">
      <alignment horizontal="center" vertical="top" wrapText="1"/>
    </xf>
    <xf numFmtId="0" fontId="2" fillId="2" borderId="18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3" xfId="0" applyNumberFormat="1" applyFont="1" applyFill="1" applyBorder="1" applyAlignment="1">
      <alignment vertical="top" wrapText="1"/>
    </xf>
    <xf numFmtId="0" fontId="2" fillId="2" borderId="19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2" fillId="2" borderId="24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left" vertical="center" wrapText="1"/>
    </xf>
    <xf numFmtId="164" fontId="2" fillId="0" borderId="12" xfId="0" applyNumberFormat="1" applyFont="1" applyFill="1" applyBorder="1" applyAlignment="1">
      <alignment horizontal="left" vertical="center" wrapText="1"/>
    </xf>
    <xf numFmtId="164" fontId="2" fillId="0" borderId="13" xfId="0" applyNumberFormat="1" applyFont="1" applyFill="1" applyBorder="1" applyAlignment="1">
      <alignment horizontal="left" vertical="center" wrapText="1"/>
    </xf>
    <xf numFmtId="0" fontId="1" fillId="2" borderId="30" xfId="0" applyNumberFormat="1" applyFont="1" applyFill="1" applyBorder="1" applyAlignment="1">
      <alignment horizontal="center" vertical="top" wrapText="1"/>
    </xf>
    <xf numFmtId="0" fontId="1" fillId="2" borderId="31" xfId="0" applyNumberFormat="1" applyFont="1" applyFill="1" applyBorder="1" applyAlignment="1">
      <alignment horizontal="center" vertical="top" wrapText="1"/>
    </xf>
    <xf numFmtId="0" fontId="1" fillId="2" borderId="32" xfId="0" applyNumberFormat="1" applyFont="1" applyFill="1" applyBorder="1" applyAlignment="1">
      <alignment horizontal="center" vertical="top" wrapText="1"/>
    </xf>
    <xf numFmtId="0" fontId="1" fillId="2" borderId="27" xfId="0" applyNumberFormat="1" applyFont="1" applyFill="1" applyBorder="1" applyAlignment="1">
      <alignment horizontal="center" vertical="top" wrapText="1"/>
    </xf>
    <xf numFmtId="0" fontId="1" fillId="2" borderId="28" xfId="0" applyNumberFormat="1" applyFont="1" applyFill="1" applyBorder="1" applyAlignment="1">
      <alignment horizontal="center" vertical="top" wrapText="1"/>
    </xf>
    <xf numFmtId="0" fontId="1" fillId="2" borderId="29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right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2" borderId="10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2" borderId="3" xfId="0" applyNumberFormat="1" applyFont="1" applyFill="1" applyBorder="1" applyAlignment="1">
      <alignment vertical="top" wrapText="1"/>
    </xf>
    <xf numFmtId="0" fontId="1" fillId="2" borderId="10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1" fillId="2" borderId="16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view="pageBreakPreview" zoomScale="85" zoomScaleNormal="120" zoomScaleSheetLayoutView="85" workbookViewId="0">
      <pane xSplit="1" ySplit="10" topLeftCell="B59" activePane="bottomRight" state="frozen"/>
      <selection pane="topRight" activeCell="B1" sqref="B1"/>
      <selection pane="bottomLeft" activeCell="A6" sqref="A6"/>
      <selection pane="bottomRight" activeCell="F60" sqref="F60:F61"/>
    </sheetView>
  </sheetViews>
  <sheetFormatPr defaultRowHeight="15.75" x14ac:dyDescent="0.2"/>
  <cols>
    <col min="1" max="1" width="5" style="2" customWidth="1"/>
    <col min="2" max="2" width="51.1640625" style="2" customWidth="1"/>
    <col min="3" max="3" width="22" style="21" customWidth="1"/>
    <col min="4" max="4" width="27.5" style="2" customWidth="1"/>
    <col min="5" max="5" width="30.1640625" style="2" customWidth="1"/>
    <col min="6" max="6" width="27.1640625" style="2" customWidth="1"/>
    <col min="7" max="7" width="22.1640625" style="2" customWidth="1"/>
    <col min="8" max="8" width="18.1640625" style="2" bestFit="1" customWidth="1"/>
    <col min="9" max="10" width="15.33203125" style="2" bestFit="1" customWidth="1"/>
    <col min="11" max="16384" width="9.33203125" style="2"/>
  </cols>
  <sheetData>
    <row r="1" spans="1:7" x14ac:dyDescent="0.2">
      <c r="A1" s="2" t="s">
        <v>0</v>
      </c>
    </row>
    <row r="3" spans="1:7" x14ac:dyDescent="0.2">
      <c r="G3" s="2" t="s">
        <v>35</v>
      </c>
    </row>
    <row r="4" spans="1:7" ht="72.75" customHeight="1" x14ac:dyDescent="0.2">
      <c r="D4" s="35" t="s">
        <v>36</v>
      </c>
      <c r="E4" s="35"/>
      <c r="F4" s="35"/>
      <c r="G4" s="35"/>
    </row>
    <row r="7" spans="1:7" ht="24.75" customHeight="1" x14ac:dyDescent="0.2">
      <c r="A7" s="1" t="s">
        <v>0</v>
      </c>
      <c r="B7" s="1" t="s">
        <v>0</v>
      </c>
      <c r="C7" s="18" t="s">
        <v>0</v>
      </c>
      <c r="D7" s="78" t="s">
        <v>34</v>
      </c>
      <c r="E7" s="78"/>
      <c r="F7" s="78"/>
      <c r="G7" s="78"/>
    </row>
    <row r="8" spans="1:7" ht="20.25" customHeight="1" x14ac:dyDescent="0.2">
      <c r="A8" s="56" t="s">
        <v>10</v>
      </c>
      <c r="B8" s="56"/>
      <c r="C8" s="56"/>
      <c r="D8" s="56"/>
      <c r="E8" s="56"/>
      <c r="F8" s="56"/>
      <c r="G8" s="56"/>
    </row>
    <row r="9" spans="1:7" ht="25.5" customHeight="1" x14ac:dyDescent="0.2">
      <c r="A9" s="57" t="s">
        <v>1</v>
      </c>
      <c r="B9" s="57" t="s">
        <v>29</v>
      </c>
      <c r="C9" s="57" t="s">
        <v>2</v>
      </c>
      <c r="D9" s="57" t="s">
        <v>3</v>
      </c>
      <c r="E9" s="57" t="s">
        <v>4</v>
      </c>
      <c r="F9" s="57"/>
      <c r="G9" s="57"/>
    </row>
    <row r="10" spans="1:7" ht="27" customHeight="1" thickBot="1" x14ac:dyDescent="0.25">
      <c r="A10" s="58" t="s">
        <v>0</v>
      </c>
      <c r="B10" s="58" t="s">
        <v>0</v>
      </c>
      <c r="C10" s="59" t="s">
        <v>0</v>
      </c>
      <c r="D10" s="59" t="s">
        <v>0</v>
      </c>
      <c r="E10" s="3" t="s">
        <v>27</v>
      </c>
      <c r="F10" s="3" t="s">
        <v>28</v>
      </c>
      <c r="G10" s="3" t="s">
        <v>33</v>
      </c>
    </row>
    <row r="11" spans="1:7" ht="15.75" customHeight="1" x14ac:dyDescent="0.2">
      <c r="A11" s="60"/>
      <c r="B11" s="63" t="s">
        <v>31</v>
      </c>
      <c r="C11" s="66" t="s">
        <v>21</v>
      </c>
      <c r="D11" s="22" t="s">
        <v>5</v>
      </c>
      <c r="E11" s="4">
        <f>E16+E21+E26+E36+E41+E46+E51+E61+E66+E71+E86+E56+E76+E81</f>
        <v>6828751.0199999996</v>
      </c>
      <c r="F11" s="4">
        <f t="shared" ref="F11:G11" si="0">F16+F21+F26+F36+F41+F46+F51+F61+F66+F71+F86+F56+F76+F81</f>
        <v>8425854.5500000007</v>
      </c>
      <c r="G11" s="5">
        <f t="shared" si="0"/>
        <v>8425854.5500000007</v>
      </c>
    </row>
    <row r="12" spans="1:7" ht="21" customHeight="1" x14ac:dyDescent="0.2">
      <c r="A12" s="61"/>
      <c r="B12" s="64"/>
      <c r="C12" s="67"/>
      <c r="D12" s="23" t="s">
        <v>6</v>
      </c>
      <c r="E12" s="6">
        <f t="shared" ref="E12:G14" si="1">E17+E22+E27+E37+E42+E47+E52+E62+E67+E72+E87+E57+E77+E82</f>
        <v>407615</v>
      </c>
      <c r="F12" s="6">
        <f t="shared" si="1"/>
        <v>444895</v>
      </c>
      <c r="G12" s="7">
        <f t="shared" si="1"/>
        <v>460506</v>
      </c>
    </row>
    <row r="13" spans="1:7" ht="19.5" customHeight="1" x14ac:dyDescent="0.2">
      <c r="A13" s="61"/>
      <c r="B13" s="64"/>
      <c r="C13" s="67"/>
      <c r="D13" s="23" t="s">
        <v>7</v>
      </c>
      <c r="E13" s="6">
        <f>E25+E28+E40+E45+E50+E55+E58+E65+E70+E75+E80+E85+E90</f>
        <v>9804987.4699999988</v>
      </c>
      <c r="F13" s="6">
        <f>F18+F23+F28+F38+F43+F48+F53+F63+F68+F73+F88+F58+F78+F83</f>
        <v>9970704.4299999997</v>
      </c>
      <c r="G13" s="7">
        <f t="shared" si="1"/>
        <v>11122517.43</v>
      </c>
    </row>
    <row r="14" spans="1:7" ht="15.75" customHeight="1" x14ac:dyDescent="0.2">
      <c r="A14" s="61"/>
      <c r="B14" s="64"/>
      <c r="C14" s="67"/>
      <c r="D14" s="23" t="s">
        <v>8</v>
      </c>
      <c r="E14" s="6">
        <f t="shared" si="1"/>
        <v>149500</v>
      </c>
      <c r="F14" s="6">
        <f t="shared" ref="F14" si="2">F19+F24+F29+F34+F39+F44+F49+F54+F59+F64+F69+F74+F79+F89</f>
        <v>0</v>
      </c>
      <c r="G14" s="7">
        <f t="shared" ref="G14" si="3">G19+G24+G29+G39+G44+G49+G54+G64+G69+G74+G89+G59+G79+G84</f>
        <v>0</v>
      </c>
    </row>
    <row r="15" spans="1:7" ht="23.25" customHeight="1" thickBot="1" x14ac:dyDescent="0.25">
      <c r="A15" s="62"/>
      <c r="B15" s="65"/>
      <c r="C15" s="68"/>
      <c r="D15" s="24" t="s">
        <v>9</v>
      </c>
      <c r="E15" s="8">
        <f>E11+E12+E13+E14</f>
        <v>17190853.489999998</v>
      </c>
      <c r="F15" s="8">
        <f t="shared" ref="F15:G15" si="4">F11+F12+F13+F14</f>
        <v>18841453.98</v>
      </c>
      <c r="G15" s="9">
        <f t="shared" si="4"/>
        <v>20008877.98</v>
      </c>
    </row>
    <row r="16" spans="1:7" ht="15.75" customHeight="1" x14ac:dyDescent="0.2">
      <c r="A16" s="37">
        <v>1</v>
      </c>
      <c r="B16" s="50" t="s">
        <v>11</v>
      </c>
      <c r="C16" s="42" t="s">
        <v>21</v>
      </c>
      <c r="D16" s="25" t="s">
        <v>5</v>
      </c>
      <c r="E16" s="10"/>
      <c r="F16" s="10"/>
      <c r="G16" s="10"/>
    </row>
    <row r="17" spans="1:7" ht="16.5" customHeight="1" x14ac:dyDescent="0.2">
      <c r="A17" s="37"/>
      <c r="B17" s="50"/>
      <c r="C17" s="42"/>
      <c r="D17" s="26" t="s">
        <v>6</v>
      </c>
      <c r="E17" s="11">
        <v>407615</v>
      </c>
      <c r="F17" s="11">
        <v>444895</v>
      </c>
      <c r="G17" s="11">
        <v>460506</v>
      </c>
    </row>
    <row r="18" spans="1:7" ht="15" customHeight="1" x14ac:dyDescent="0.2">
      <c r="A18" s="37"/>
      <c r="B18" s="50"/>
      <c r="C18" s="42"/>
      <c r="D18" s="26" t="s">
        <v>7</v>
      </c>
      <c r="E18" s="11"/>
      <c r="F18" s="11"/>
      <c r="G18" s="11"/>
    </row>
    <row r="19" spans="1:7" ht="15.75" customHeight="1" x14ac:dyDescent="0.2">
      <c r="A19" s="37"/>
      <c r="B19" s="50"/>
      <c r="C19" s="42"/>
      <c r="D19" s="26" t="s">
        <v>8</v>
      </c>
      <c r="E19" s="11"/>
      <c r="F19" s="11"/>
      <c r="G19" s="11"/>
    </row>
    <row r="20" spans="1:7" ht="15" customHeight="1" x14ac:dyDescent="0.2">
      <c r="A20" s="55"/>
      <c r="B20" s="51"/>
      <c r="C20" s="43"/>
      <c r="D20" s="23" t="s">
        <v>9</v>
      </c>
      <c r="E20" s="6">
        <f>E16+E17+E18+E19</f>
        <v>407615</v>
      </c>
      <c r="F20" s="6">
        <f t="shared" ref="F20:G20" si="5">F16+F17+F18+F19</f>
        <v>444895</v>
      </c>
      <c r="G20" s="6">
        <f t="shared" si="5"/>
        <v>460506</v>
      </c>
    </row>
    <row r="21" spans="1:7" ht="15.75" customHeight="1" x14ac:dyDescent="0.2">
      <c r="A21" s="36">
        <v>2</v>
      </c>
      <c r="B21" s="49" t="s">
        <v>12</v>
      </c>
      <c r="C21" s="42" t="s">
        <v>21</v>
      </c>
      <c r="D21" s="26" t="s">
        <v>5</v>
      </c>
      <c r="E21" s="11"/>
      <c r="F21" s="11"/>
      <c r="G21" s="11"/>
    </row>
    <row r="22" spans="1:7" ht="15" customHeight="1" x14ac:dyDescent="0.2">
      <c r="A22" s="37"/>
      <c r="B22" s="50"/>
      <c r="C22" s="42"/>
      <c r="D22" s="26" t="s">
        <v>6</v>
      </c>
      <c r="E22" s="11"/>
      <c r="F22" s="11"/>
      <c r="G22" s="11"/>
    </row>
    <row r="23" spans="1:7" ht="14.25" customHeight="1" x14ac:dyDescent="0.2">
      <c r="A23" s="37"/>
      <c r="B23" s="50"/>
      <c r="C23" s="42"/>
      <c r="D23" s="26" t="s">
        <v>7</v>
      </c>
      <c r="E23" s="11">
        <v>152000</v>
      </c>
      <c r="F23" s="11">
        <v>152000</v>
      </c>
      <c r="G23" s="11">
        <v>152000</v>
      </c>
    </row>
    <row r="24" spans="1:7" ht="16.5" customHeight="1" x14ac:dyDescent="0.2">
      <c r="A24" s="37"/>
      <c r="B24" s="19"/>
      <c r="C24" s="42"/>
      <c r="D24" s="26" t="s">
        <v>8</v>
      </c>
      <c r="E24" s="11"/>
      <c r="F24" s="11"/>
      <c r="G24" s="11"/>
    </row>
    <row r="25" spans="1:7" ht="21" customHeight="1" x14ac:dyDescent="0.2">
      <c r="A25" s="55"/>
      <c r="B25" s="20"/>
      <c r="C25" s="43"/>
      <c r="D25" s="23" t="s">
        <v>9</v>
      </c>
      <c r="E25" s="6">
        <f t="shared" ref="E25" si="6">E21+E22+E23+E24</f>
        <v>152000</v>
      </c>
      <c r="F25" s="6">
        <f t="shared" ref="F25" si="7">F21+F22+F23+F24</f>
        <v>152000</v>
      </c>
      <c r="G25" s="6">
        <f t="shared" ref="G25" si="8">G21+G22+G23+G24</f>
        <v>152000</v>
      </c>
    </row>
    <row r="26" spans="1:7" ht="24" customHeight="1" x14ac:dyDescent="0.2">
      <c r="A26" s="36">
        <v>3</v>
      </c>
      <c r="B26" s="85" t="s">
        <v>13</v>
      </c>
      <c r="C26" s="42" t="s">
        <v>21</v>
      </c>
      <c r="D26" s="26" t="s">
        <v>5</v>
      </c>
      <c r="E26" s="11">
        <v>6828751.0199999996</v>
      </c>
      <c r="F26" s="11">
        <v>8425854.5500000007</v>
      </c>
      <c r="G26" s="11">
        <v>8425854.5500000007</v>
      </c>
    </row>
    <row r="27" spans="1:7" ht="17.25" customHeight="1" x14ac:dyDescent="0.2">
      <c r="A27" s="37"/>
      <c r="B27" s="50"/>
      <c r="C27" s="42"/>
      <c r="D27" s="26" t="s">
        <v>6</v>
      </c>
      <c r="E27" s="11"/>
      <c r="F27" s="11"/>
      <c r="G27" s="11"/>
    </row>
    <row r="28" spans="1:7" ht="31.5" x14ac:dyDescent="0.2">
      <c r="A28" s="37"/>
      <c r="B28" s="50"/>
      <c r="C28" s="42"/>
      <c r="D28" s="26" t="s">
        <v>7</v>
      </c>
      <c r="E28" s="11">
        <v>3796939.49</v>
      </c>
      <c r="F28" s="11">
        <v>3841513.45</v>
      </c>
      <c r="G28" s="11">
        <v>4989018.45</v>
      </c>
    </row>
    <row r="29" spans="1:7" ht="31.5" x14ac:dyDescent="0.2">
      <c r="A29" s="37"/>
      <c r="B29" s="50"/>
      <c r="C29" s="42"/>
      <c r="D29" s="26" t="s">
        <v>8</v>
      </c>
      <c r="E29" s="11"/>
      <c r="F29" s="11"/>
      <c r="G29" s="11"/>
    </row>
    <row r="30" spans="1:7" x14ac:dyDescent="0.2">
      <c r="A30" s="55"/>
      <c r="B30" s="51"/>
      <c r="C30" s="43"/>
      <c r="D30" s="23" t="s">
        <v>9</v>
      </c>
      <c r="E30" s="6">
        <f t="shared" ref="E30" si="9">E26+E27+E28+E29</f>
        <v>10625690.51</v>
      </c>
      <c r="F30" s="6">
        <f>F26+F28</f>
        <v>12267368</v>
      </c>
      <c r="G30" s="6">
        <f t="shared" ref="G30" si="10">G26+G27+G28+G29</f>
        <v>13414873</v>
      </c>
    </row>
    <row r="31" spans="1:7" ht="15" customHeight="1" x14ac:dyDescent="0.2">
      <c r="A31" s="79" t="s">
        <v>25</v>
      </c>
      <c r="B31" s="82" t="s">
        <v>24</v>
      </c>
      <c r="C31" s="47" t="s">
        <v>21</v>
      </c>
      <c r="D31" s="27" t="s">
        <v>5</v>
      </c>
      <c r="E31" s="12">
        <v>6760463.5099999998</v>
      </c>
      <c r="F31" s="12">
        <v>8341596</v>
      </c>
      <c r="G31" s="12">
        <v>8341596</v>
      </c>
    </row>
    <row r="32" spans="1:7" ht="16.5" customHeight="1" x14ac:dyDescent="0.2">
      <c r="A32" s="80"/>
      <c r="B32" s="83"/>
      <c r="C32" s="47"/>
      <c r="D32" s="27" t="s">
        <v>6</v>
      </c>
      <c r="E32" s="12"/>
      <c r="F32" s="12"/>
      <c r="G32" s="12"/>
    </row>
    <row r="33" spans="1:7" ht="17.25" customHeight="1" x14ac:dyDescent="0.2">
      <c r="A33" s="80"/>
      <c r="B33" s="83"/>
      <c r="C33" s="47"/>
      <c r="D33" s="27" t="s">
        <v>7</v>
      </c>
      <c r="E33" s="12">
        <v>68287.509999999995</v>
      </c>
      <c r="F33" s="12">
        <v>84258.55</v>
      </c>
      <c r="G33" s="12">
        <v>84258.55</v>
      </c>
    </row>
    <row r="34" spans="1:7" ht="31.5" x14ac:dyDescent="0.2">
      <c r="A34" s="80"/>
      <c r="B34" s="83"/>
      <c r="C34" s="47"/>
      <c r="D34" s="27" t="s">
        <v>8</v>
      </c>
      <c r="E34" s="12"/>
      <c r="F34" s="12"/>
      <c r="G34" s="12"/>
    </row>
    <row r="35" spans="1:7" x14ac:dyDescent="0.2">
      <c r="A35" s="81"/>
      <c r="B35" s="84"/>
      <c r="C35" s="48"/>
      <c r="D35" s="28" t="s">
        <v>9</v>
      </c>
      <c r="E35" s="13">
        <f t="shared" ref="E35:G35" si="11">E31+E32+E33+E34</f>
        <v>6828751.0199999996</v>
      </c>
      <c r="F35" s="13">
        <f t="shared" si="11"/>
        <v>8425854.5500000007</v>
      </c>
      <c r="G35" s="13">
        <f t="shared" si="11"/>
        <v>8425854.5500000007</v>
      </c>
    </row>
    <row r="36" spans="1:7" ht="12" customHeight="1" x14ac:dyDescent="0.2">
      <c r="A36" s="36">
        <v>4</v>
      </c>
      <c r="B36" s="49" t="s">
        <v>14</v>
      </c>
      <c r="C36" s="42" t="s">
        <v>21</v>
      </c>
      <c r="D36" s="26" t="s">
        <v>5</v>
      </c>
      <c r="E36" s="11"/>
      <c r="F36" s="11"/>
      <c r="G36" s="11"/>
    </row>
    <row r="37" spans="1:7" ht="11.25" customHeight="1" x14ac:dyDescent="0.2">
      <c r="A37" s="37"/>
      <c r="B37" s="50"/>
      <c r="C37" s="42"/>
      <c r="D37" s="26" t="s">
        <v>6</v>
      </c>
      <c r="E37" s="11"/>
      <c r="F37" s="11"/>
      <c r="G37" s="11"/>
    </row>
    <row r="38" spans="1:7" ht="31.5" x14ac:dyDescent="0.2">
      <c r="A38" s="37"/>
      <c r="B38" s="50"/>
      <c r="C38" s="42"/>
      <c r="D38" s="26" t="s">
        <v>7</v>
      </c>
      <c r="E38" s="11">
        <v>2536306.69</v>
      </c>
      <c r="F38" s="11">
        <v>2642600</v>
      </c>
      <c r="G38" s="11">
        <v>2709320</v>
      </c>
    </row>
    <row r="39" spans="1:7" ht="31.5" x14ac:dyDescent="0.2">
      <c r="A39" s="37"/>
      <c r="B39" s="50"/>
      <c r="C39" s="42"/>
      <c r="D39" s="26" t="s">
        <v>8</v>
      </c>
      <c r="E39" s="11"/>
      <c r="F39" s="11"/>
      <c r="G39" s="11"/>
    </row>
    <row r="40" spans="1:7" x14ac:dyDescent="0.2">
      <c r="A40" s="37"/>
      <c r="B40" s="51"/>
      <c r="C40" s="43"/>
      <c r="D40" s="23" t="s">
        <v>9</v>
      </c>
      <c r="E40" s="6">
        <f t="shared" ref="E40" si="12">E36+E37+E38+E39</f>
        <v>2536306.69</v>
      </c>
      <c r="F40" s="6">
        <f t="shared" ref="F40" si="13">F36+F37+F38+F39</f>
        <v>2642600</v>
      </c>
      <c r="G40" s="6">
        <f t="shared" ref="G40" si="14">G36+G37+G38+G39</f>
        <v>2709320</v>
      </c>
    </row>
    <row r="41" spans="1:7" ht="19.5" customHeight="1" x14ac:dyDescent="0.2">
      <c r="A41" s="41">
        <v>5</v>
      </c>
      <c r="B41" s="86" t="s">
        <v>15</v>
      </c>
      <c r="C41" s="42" t="s">
        <v>21</v>
      </c>
      <c r="D41" s="26" t="s">
        <v>5</v>
      </c>
      <c r="E41" s="11"/>
      <c r="F41" s="11"/>
      <c r="G41" s="11"/>
    </row>
    <row r="42" spans="1:7" ht="15.75" customHeight="1" x14ac:dyDescent="0.2">
      <c r="A42" s="41"/>
      <c r="B42" s="87"/>
      <c r="C42" s="42"/>
      <c r="D42" s="26" t="s">
        <v>6</v>
      </c>
      <c r="E42" s="11"/>
      <c r="F42" s="11"/>
      <c r="G42" s="11"/>
    </row>
    <row r="43" spans="1:7" ht="31.5" x14ac:dyDescent="0.2">
      <c r="A43" s="41"/>
      <c r="B43" s="87"/>
      <c r="C43" s="42"/>
      <c r="D43" s="26" t="s">
        <v>7</v>
      </c>
      <c r="E43" s="11">
        <v>30000</v>
      </c>
      <c r="F43" s="11">
        <v>30000</v>
      </c>
      <c r="G43" s="11">
        <v>30000</v>
      </c>
    </row>
    <row r="44" spans="1:7" ht="31.5" x14ac:dyDescent="0.2">
      <c r="A44" s="41"/>
      <c r="B44" s="87"/>
      <c r="C44" s="42"/>
      <c r="D44" s="26" t="s">
        <v>8</v>
      </c>
      <c r="E44" s="11"/>
      <c r="F44" s="11"/>
      <c r="G44" s="11"/>
    </row>
    <row r="45" spans="1:7" x14ac:dyDescent="0.2">
      <c r="A45" s="41"/>
      <c r="B45" s="88"/>
      <c r="C45" s="43"/>
      <c r="D45" s="23" t="s">
        <v>9</v>
      </c>
      <c r="E45" s="6">
        <f t="shared" ref="E45" si="15">E41+E42+E43+E44</f>
        <v>30000</v>
      </c>
      <c r="F45" s="6">
        <f t="shared" ref="F45" si="16">F41+F42+F43+F44</f>
        <v>30000</v>
      </c>
      <c r="G45" s="6">
        <f t="shared" ref="G45" si="17">G41+G42+G43+G44</f>
        <v>30000</v>
      </c>
    </row>
    <row r="46" spans="1:7" ht="15" customHeight="1" x14ac:dyDescent="0.2">
      <c r="A46" s="36">
        <v>6</v>
      </c>
      <c r="B46" s="49" t="s">
        <v>16</v>
      </c>
      <c r="C46" s="42" t="s">
        <v>21</v>
      </c>
      <c r="D46" s="26" t="s">
        <v>5</v>
      </c>
      <c r="E46" s="11"/>
      <c r="F46" s="11"/>
      <c r="G46" s="11"/>
    </row>
    <row r="47" spans="1:7" ht="18.75" customHeight="1" x14ac:dyDescent="0.2">
      <c r="A47" s="37"/>
      <c r="B47" s="50"/>
      <c r="C47" s="42"/>
      <c r="D47" s="26" t="s">
        <v>6</v>
      </c>
      <c r="E47" s="11"/>
      <c r="F47" s="11"/>
      <c r="G47" s="11"/>
    </row>
    <row r="48" spans="1:7" ht="31.5" x14ac:dyDescent="0.2">
      <c r="A48" s="37"/>
      <c r="B48" s="50"/>
      <c r="C48" s="42"/>
      <c r="D48" s="26" t="s">
        <v>7</v>
      </c>
      <c r="E48" s="11">
        <v>615000</v>
      </c>
      <c r="F48" s="11">
        <v>628000</v>
      </c>
      <c r="G48" s="11">
        <v>628000</v>
      </c>
    </row>
    <row r="49" spans="1:8" ht="10.5" customHeight="1" x14ac:dyDescent="0.2">
      <c r="A49" s="37"/>
      <c r="B49" s="50"/>
      <c r="C49" s="42"/>
      <c r="D49" s="26" t="s">
        <v>8</v>
      </c>
      <c r="E49" s="11"/>
      <c r="F49" s="11"/>
      <c r="G49" s="11"/>
    </row>
    <row r="50" spans="1:8" ht="25.5" customHeight="1" x14ac:dyDescent="0.2">
      <c r="A50" s="55"/>
      <c r="B50" s="51"/>
      <c r="C50" s="42"/>
      <c r="D50" s="23" t="s">
        <v>9</v>
      </c>
      <c r="E50" s="6">
        <f t="shared" ref="E50" si="18">E46+E47+E48+E49</f>
        <v>615000</v>
      </c>
      <c r="F50" s="6">
        <f t="shared" ref="F50" si="19">F46+F47+F48+F49</f>
        <v>628000</v>
      </c>
      <c r="G50" s="6">
        <f t="shared" ref="G50" si="20">G46+G47+G48+G49</f>
        <v>628000</v>
      </c>
    </row>
    <row r="51" spans="1:8" ht="16.5" customHeight="1" x14ac:dyDescent="0.2">
      <c r="A51" s="36">
        <v>7</v>
      </c>
      <c r="B51" s="38" t="s">
        <v>17</v>
      </c>
      <c r="C51" s="44" t="s">
        <v>21</v>
      </c>
      <c r="D51" s="26" t="s">
        <v>5</v>
      </c>
      <c r="E51" s="11"/>
      <c r="F51" s="11"/>
      <c r="G51" s="11"/>
    </row>
    <row r="52" spans="1:8" ht="15.75" customHeight="1" x14ac:dyDescent="0.2">
      <c r="A52" s="37"/>
      <c r="B52" s="39"/>
      <c r="C52" s="45"/>
      <c r="D52" s="26" t="s">
        <v>6</v>
      </c>
      <c r="E52" s="11"/>
      <c r="F52" s="11"/>
      <c r="G52" s="11"/>
    </row>
    <row r="53" spans="1:8" ht="31.5" x14ac:dyDescent="0.2">
      <c r="A53" s="37"/>
      <c r="B53" s="39"/>
      <c r="C53" s="45"/>
      <c r="D53" s="26" t="s">
        <v>7</v>
      </c>
      <c r="E53" s="11">
        <v>523149.29</v>
      </c>
      <c r="F53" s="11">
        <v>525607.98</v>
      </c>
      <c r="G53" s="11">
        <v>419275.98</v>
      </c>
      <c r="H53" s="2">
        <v>7070.71</v>
      </c>
    </row>
    <row r="54" spans="1:8" ht="31.5" x14ac:dyDescent="0.2">
      <c r="A54" s="37"/>
      <c r="B54" s="39"/>
      <c r="C54" s="45"/>
      <c r="D54" s="26" t="s">
        <v>8</v>
      </c>
      <c r="E54" s="11"/>
      <c r="F54" s="11"/>
      <c r="G54" s="11"/>
    </row>
    <row r="55" spans="1:8" x14ac:dyDescent="0.2">
      <c r="A55" s="55"/>
      <c r="B55" s="40"/>
      <c r="C55" s="46"/>
      <c r="D55" s="23" t="s">
        <v>9</v>
      </c>
      <c r="E55" s="6">
        <f t="shared" ref="E55" si="21">E51+E52+E53+E54</f>
        <v>523149.29</v>
      </c>
      <c r="F55" s="6">
        <f t="shared" ref="F55" si="22">F51+F52+F53+F54</f>
        <v>525607.98</v>
      </c>
      <c r="G55" s="6">
        <f t="shared" ref="G55" si="23">G51+G52+G53+G54</f>
        <v>419275.98</v>
      </c>
    </row>
    <row r="56" spans="1:8" ht="31.5" x14ac:dyDescent="0.2">
      <c r="A56" s="29"/>
      <c r="B56" s="52" t="s">
        <v>30</v>
      </c>
      <c r="C56" s="44" t="s">
        <v>21</v>
      </c>
      <c r="D56" s="26" t="s">
        <v>5</v>
      </c>
      <c r="E56" s="6"/>
      <c r="F56" s="6"/>
      <c r="G56" s="6"/>
    </row>
    <row r="57" spans="1:8" ht="47.25" x14ac:dyDescent="0.2">
      <c r="A57" s="29">
        <v>8</v>
      </c>
      <c r="B57" s="53"/>
      <c r="C57" s="45"/>
      <c r="D57" s="26" t="s">
        <v>6</v>
      </c>
      <c r="E57" s="6"/>
      <c r="F57" s="6"/>
      <c r="G57" s="6"/>
    </row>
    <row r="58" spans="1:8" ht="31.5" x14ac:dyDescent="0.2">
      <c r="A58" s="29"/>
      <c r="B58" s="53"/>
      <c r="C58" s="45"/>
      <c r="D58" s="26" t="s">
        <v>7</v>
      </c>
      <c r="E58" s="11">
        <v>43505</v>
      </c>
      <c r="F58" s="6"/>
      <c r="G58" s="6"/>
    </row>
    <row r="59" spans="1:8" ht="31.5" x14ac:dyDescent="0.2">
      <c r="A59" s="29"/>
      <c r="B59" s="53"/>
      <c r="C59" s="45"/>
      <c r="D59" s="26" t="s">
        <v>8</v>
      </c>
      <c r="E59" s="11">
        <v>149500</v>
      </c>
      <c r="F59" s="6"/>
      <c r="G59" s="6"/>
    </row>
    <row r="60" spans="1:8" x14ac:dyDescent="0.2">
      <c r="A60" s="29"/>
      <c r="B60" s="54"/>
      <c r="C60" s="46"/>
      <c r="D60" s="23" t="s">
        <v>9</v>
      </c>
      <c r="E60" s="6">
        <f>E58+E59+E57+E56</f>
        <v>193005</v>
      </c>
      <c r="F60" s="6"/>
      <c r="G60" s="6"/>
    </row>
    <row r="61" spans="1:8" ht="13.5" customHeight="1" x14ac:dyDescent="0.2">
      <c r="A61" s="36">
        <v>9</v>
      </c>
      <c r="B61" s="49" t="s">
        <v>18</v>
      </c>
      <c r="C61" s="42" t="s">
        <v>21</v>
      </c>
      <c r="D61" s="26" t="s">
        <v>5</v>
      </c>
      <c r="E61" s="11"/>
      <c r="F61" s="11"/>
      <c r="G61" s="11"/>
    </row>
    <row r="62" spans="1:8" ht="15" customHeight="1" x14ac:dyDescent="0.2">
      <c r="A62" s="37"/>
      <c r="B62" s="50"/>
      <c r="C62" s="42"/>
      <c r="D62" s="26" t="s">
        <v>6</v>
      </c>
      <c r="E62" s="11"/>
      <c r="F62" s="11"/>
      <c r="G62" s="11"/>
    </row>
    <row r="63" spans="1:8" ht="31.5" x14ac:dyDescent="0.2">
      <c r="A63" s="37"/>
      <c r="B63" s="50"/>
      <c r="C63" s="42"/>
      <c r="D63" s="26" t="s">
        <v>7</v>
      </c>
      <c r="E63" s="11">
        <v>15000</v>
      </c>
      <c r="F63" s="11">
        <v>15000</v>
      </c>
      <c r="G63" s="11">
        <v>15000</v>
      </c>
    </row>
    <row r="64" spans="1:8" ht="31.5" x14ac:dyDescent="0.2">
      <c r="A64" s="37"/>
      <c r="B64" s="50"/>
      <c r="C64" s="42"/>
      <c r="D64" s="26" t="s">
        <v>8</v>
      </c>
      <c r="E64" s="11"/>
      <c r="F64" s="11"/>
      <c r="G64" s="11"/>
    </row>
    <row r="65" spans="1:7" x14ac:dyDescent="0.2">
      <c r="A65" s="55"/>
      <c r="B65" s="51"/>
      <c r="C65" s="43"/>
      <c r="D65" s="23" t="s">
        <v>9</v>
      </c>
      <c r="E65" s="6">
        <f t="shared" ref="E65" si="24">E61+E62+E63+E64</f>
        <v>15000</v>
      </c>
      <c r="F65" s="6">
        <f t="shared" ref="F65" si="25">F61+F62+F63+F64</f>
        <v>15000</v>
      </c>
      <c r="G65" s="6">
        <f t="shared" ref="G65" si="26">G61+G62+G63+G64</f>
        <v>15000</v>
      </c>
    </row>
    <row r="66" spans="1:7" ht="13.5" customHeight="1" x14ac:dyDescent="0.2">
      <c r="A66" s="36">
        <v>10</v>
      </c>
      <c r="B66" s="49" t="s">
        <v>19</v>
      </c>
      <c r="C66" s="42" t="s">
        <v>21</v>
      </c>
      <c r="D66" s="26" t="s">
        <v>5</v>
      </c>
      <c r="E66" s="11"/>
      <c r="F66" s="11"/>
      <c r="G66" s="11"/>
    </row>
    <row r="67" spans="1:7" ht="13.5" customHeight="1" x14ac:dyDescent="0.2">
      <c r="A67" s="37"/>
      <c r="B67" s="50"/>
      <c r="C67" s="42"/>
      <c r="D67" s="26" t="s">
        <v>6</v>
      </c>
      <c r="E67" s="11"/>
      <c r="F67" s="11"/>
      <c r="G67" s="11"/>
    </row>
    <row r="68" spans="1:7" ht="31.5" x14ac:dyDescent="0.2">
      <c r="A68" s="37"/>
      <c r="B68" s="50"/>
      <c r="C68" s="42"/>
      <c r="D68" s="26" t="s">
        <v>7</v>
      </c>
      <c r="E68" s="11">
        <v>15000</v>
      </c>
      <c r="F68" s="11">
        <v>15000</v>
      </c>
      <c r="G68" s="11">
        <v>15000</v>
      </c>
    </row>
    <row r="69" spans="1:7" ht="15" customHeight="1" x14ac:dyDescent="0.2">
      <c r="A69" s="37"/>
      <c r="B69" s="50"/>
      <c r="C69" s="42"/>
      <c r="D69" s="26" t="s">
        <v>8</v>
      </c>
      <c r="E69" s="11"/>
      <c r="F69" s="11"/>
      <c r="G69" s="11"/>
    </row>
    <row r="70" spans="1:7" ht="19.5" customHeight="1" x14ac:dyDescent="0.2">
      <c r="A70" s="55"/>
      <c r="B70" s="51"/>
      <c r="C70" s="42"/>
      <c r="D70" s="23" t="s">
        <v>9</v>
      </c>
      <c r="E70" s="6">
        <f t="shared" ref="E70" si="27">E66+E67+E68+E69</f>
        <v>15000</v>
      </c>
      <c r="F70" s="6">
        <f t="shared" ref="F70" si="28">F66+F67+F68+F69</f>
        <v>15000</v>
      </c>
      <c r="G70" s="6">
        <f t="shared" ref="G70" si="29">G66+G67+G68+G69</f>
        <v>15000</v>
      </c>
    </row>
    <row r="71" spans="1:7" ht="19.5" customHeight="1" x14ac:dyDescent="0.2">
      <c r="A71" s="36">
        <v>11</v>
      </c>
      <c r="B71" s="38" t="s">
        <v>20</v>
      </c>
      <c r="C71" s="41" t="s">
        <v>21</v>
      </c>
      <c r="D71" s="26" t="s">
        <v>5</v>
      </c>
      <c r="E71" s="11"/>
      <c r="F71" s="11"/>
      <c r="G71" s="11"/>
    </row>
    <row r="72" spans="1:7" ht="21.75" customHeight="1" x14ac:dyDescent="0.2">
      <c r="A72" s="37"/>
      <c r="B72" s="39"/>
      <c r="C72" s="41"/>
      <c r="D72" s="26" t="s">
        <v>6</v>
      </c>
      <c r="E72" s="11"/>
      <c r="F72" s="11"/>
      <c r="G72" s="11"/>
    </row>
    <row r="73" spans="1:7" ht="16.5" customHeight="1" x14ac:dyDescent="0.2">
      <c r="A73" s="37"/>
      <c r="B73" s="39"/>
      <c r="C73" s="41"/>
      <c r="D73" s="26" t="s">
        <v>7</v>
      </c>
      <c r="E73" s="11">
        <v>2061487</v>
      </c>
      <c r="F73" s="11">
        <v>2104383</v>
      </c>
      <c r="G73" s="11">
        <v>2148303</v>
      </c>
    </row>
    <row r="74" spans="1:7" ht="21.75" customHeight="1" x14ac:dyDescent="0.2">
      <c r="A74" s="37"/>
      <c r="B74" s="39"/>
      <c r="C74" s="41"/>
      <c r="D74" s="26" t="s">
        <v>8</v>
      </c>
      <c r="E74" s="11"/>
      <c r="F74" s="11"/>
      <c r="G74" s="11"/>
    </row>
    <row r="75" spans="1:7" ht="16.5" customHeight="1" x14ac:dyDescent="0.2">
      <c r="A75" s="37"/>
      <c r="B75" s="40"/>
      <c r="C75" s="41"/>
      <c r="D75" s="30" t="s">
        <v>9</v>
      </c>
      <c r="E75" s="14">
        <f t="shared" ref="E75:G75" si="30">E71+E72+E73+E74</f>
        <v>2061487</v>
      </c>
      <c r="F75" s="14">
        <f t="shared" si="30"/>
        <v>2104383</v>
      </c>
      <c r="G75" s="14">
        <f t="shared" si="30"/>
        <v>2148303</v>
      </c>
    </row>
    <row r="76" spans="1:7" ht="16.5" customHeight="1" x14ac:dyDescent="0.2">
      <c r="A76" s="31"/>
      <c r="B76" s="72" t="s">
        <v>26</v>
      </c>
      <c r="C76" s="41" t="s">
        <v>21</v>
      </c>
      <c r="D76" s="26" t="s">
        <v>5</v>
      </c>
      <c r="E76" s="14"/>
      <c r="F76" s="14"/>
      <c r="G76" s="14"/>
    </row>
    <row r="77" spans="1:7" ht="16.5" customHeight="1" x14ac:dyDescent="0.2">
      <c r="A77" s="32">
        <v>12</v>
      </c>
      <c r="B77" s="73"/>
      <c r="C77" s="41"/>
      <c r="D77" s="26" t="s">
        <v>6</v>
      </c>
      <c r="E77" s="14"/>
      <c r="F77" s="14"/>
      <c r="G77" s="14"/>
    </row>
    <row r="78" spans="1:7" ht="16.5" customHeight="1" x14ac:dyDescent="0.2">
      <c r="A78" s="32"/>
      <c r="B78" s="73"/>
      <c r="C78" s="41"/>
      <c r="D78" s="26" t="s">
        <v>7</v>
      </c>
      <c r="E78" s="15">
        <v>600</v>
      </c>
      <c r="F78" s="15">
        <v>600</v>
      </c>
      <c r="G78" s="14">
        <v>600</v>
      </c>
    </row>
    <row r="79" spans="1:7" ht="16.5" customHeight="1" x14ac:dyDescent="0.2">
      <c r="A79" s="32"/>
      <c r="B79" s="73"/>
      <c r="C79" s="41"/>
      <c r="D79" s="26" t="s">
        <v>8</v>
      </c>
      <c r="E79" s="14"/>
      <c r="F79" s="14"/>
      <c r="G79" s="14"/>
    </row>
    <row r="80" spans="1:7" ht="16.5" customHeight="1" x14ac:dyDescent="0.2">
      <c r="A80" s="33"/>
      <c r="B80" s="74"/>
      <c r="C80" s="41"/>
      <c r="D80" s="30" t="s">
        <v>9</v>
      </c>
      <c r="E80" s="14">
        <f>E78</f>
        <v>600</v>
      </c>
      <c r="F80" s="14">
        <f>F78</f>
        <v>600</v>
      </c>
      <c r="G80" s="14">
        <f>G78</f>
        <v>600</v>
      </c>
    </row>
    <row r="81" spans="1:7" ht="16.5" customHeight="1" x14ac:dyDescent="0.2">
      <c r="A81" s="29">
        <v>13</v>
      </c>
      <c r="B81" s="75" t="s">
        <v>32</v>
      </c>
      <c r="C81" s="41" t="s">
        <v>21</v>
      </c>
      <c r="D81" s="26" t="s">
        <v>5</v>
      </c>
      <c r="E81" s="14"/>
      <c r="F81" s="14"/>
      <c r="G81" s="14"/>
    </row>
    <row r="82" spans="1:7" ht="16.5" customHeight="1" x14ac:dyDescent="0.2">
      <c r="A82" s="29"/>
      <c r="B82" s="76"/>
      <c r="C82" s="41"/>
      <c r="D82" s="26" t="s">
        <v>6</v>
      </c>
      <c r="E82" s="14"/>
      <c r="F82" s="14"/>
      <c r="G82" s="14"/>
    </row>
    <row r="83" spans="1:7" ht="16.5" customHeight="1" x14ac:dyDescent="0.2">
      <c r="A83" s="29"/>
      <c r="B83" s="76"/>
      <c r="C83" s="41"/>
      <c r="D83" s="26" t="s">
        <v>7</v>
      </c>
      <c r="E83" s="15">
        <v>10000</v>
      </c>
      <c r="F83" s="15">
        <v>10000</v>
      </c>
      <c r="G83" s="15">
        <v>10000</v>
      </c>
    </row>
    <row r="84" spans="1:7" ht="16.5" customHeight="1" x14ac:dyDescent="0.2">
      <c r="A84" s="29"/>
      <c r="B84" s="76"/>
      <c r="C84" s="41"/>
      <c r="D84" s="26" t="s">
        <v>8</v>
      </c>
      <c r="E84" s="14"/>
      <c r="F84" s="14"/>
      <c r="G84" s="14"/>
    </row>
    <row r="85" spans="1:7" ht="16.5" customHeight="1" x14ac:dyDescent="0.2">
      <c r="A85" s="29"/>
      <c r="B85" s="77"/>
      <c r="C85" s="41"/>
      <c r="D85" s="30" t="s">
        <v>9</v>
      </c>
      <c r="E85" s="14">
        <f>E83</f>
        <v>10000</v>
      </c>
      <c r="F85" s="14">
        <f>F83</f>
        <v>10000</v>
      </c>
      <c r="G85" s="14">
        <f>G83</f>
        <v>10000</v>
      </c>
    </row>
    <row r="86" spans="1:7" ht="15" customHeight="1" x14ac:dyDescent="0.2">
      <c r="A86" s="36">
        <v>14</v>
      </c>
      <c r="B86" s="38" t="s">
        <v>23</v>
      </c>
      <c r="C86" s="41" t="s">
        <v>21</v>
      </c>
      <c r="D86" s="26" t="s">
        <v>5</v>
      </c>
      <c r="E86" s="11"/>
      <c r="F86" s="11"/>
      <c r="G86" s="11"/>
    </row>
    <row r="87" spans="1:7" ht="15.75" customHeight="1" x14ac:dyDescent="0.2">
      <c r="A87" s="37"/>
      <c r="B87" s="39"/>
      <c r="C87" s="41"/>
      <c r="D87" s="26" t="s">
        <v>6</v>
      </c>
      <c r="E87" s="11"/>
      <c r="F87" s="11"/>
      <c r="G87" s="11"/>
    </row>
    <row r="88" spans="1:7" ht="31.5" x14ac:dyDescent="0.2">
      <c r="A88" s="37"/>
      <c r="B88" s="39"/>
      <c r="C88" s="41"/>
      <c r="D88" s="26" t="s">
        <v>7</v>
      </c>
      <c r="E88" s="11">
        <v>6000</v>
      </c>
      <c r="F88" s="11">
        <v>6000</v>
      </c>
      <c r="G88" s="11">
        <v>6000</v>
      </c>
    </row>
    <row r="89" spans="1:7" ht="31.5" x14ac:dyDescent="0.2">
      <c r="A89" s="37"/>
      <c r="B89" s="39"/>
      <c r="C89" s="41"/>
      <c r="D89" s="26" t="s">
        <v>8</v>
      </c>
      <c r="E89" s="11"/>
      <c r="F89" s="11"/>
      <c r="G89" s="11"/>
    </row>
    <row r="90" spans="1:7" ht="21" customHeight="1" x14ac:dyDescent="0.2">
      <c r="A90" s="55"/>
      <c r="B90" s="40"/>
      <c r="C90" s="41"/>
      <c r="D90" s="23" t="s">
        <v>9</v>
      </c>
      <c r="E90" s="6">
        <f t="shared" ref="E90" si="31">E86+E87+E88+E89</f>
        <v>6000</v>
      </c>
      <c r="F90" s="6">
        <f t="shared" ref="F90" si="32">F86+F87+F88+F89</f>
        <v>6000</v>
      </c>
      <c r="G90" s="6">
        <f t="shared" ref="G90" si="33">G86+G87+G88+G89</f>
        <v>6000</v>
      </c>
    </row>
    <row r="91" spans="1:7" ht="27" customHeight="1" x14ac:dyDescent="0.2">
      <c r="A91" s="34"/>
      <c r="B91" s="69" t="s">
        <v>22</v>
      </c>
      <c r="C91" s="70"/>
      <c r="D91" s="71"/>
      <c r="E91" s="16">
        <f>E15</f>
        <v>17190853.489999998</v>
      </c>
      <c r="F91" s="16">
        <f t="shared" ref="F91:G91" si="34">F15</f>
        <v>18841453.98</v>
      </c>
      <c r="G91" s="16">
        <f t="shared" si="34"/>
        <v>20008877.98</v>
      </c>
    </row>
    <row r="94" spans="1:7" x14ac:dyDescent="0.2">
      <c r="E94" s="17"/>
      <c r="F94" s="17"/>
      <c r="G94" s="17"/>
    </row>
    <row r="95" spans="1:7" x14ac:dyDescent="0.2">
      <c r="E95" s="17"/>
      <c r="F95" s="17"/>
      <c r="G95" s="17"/>
    </row>
    <row r="96" spans="1:7" x14ac:dyDescent="0.2">
      <c r="E96" s="17"/>
      <c r="F96" s="17"/>
      <c r="G96" s="17"/>
    </row>
  </sheetData>
  <mergeCells count="54">
    <mergeCell ref="D7:G7"/>
    <mergeCell ref="A86:A90"/>
    <mergeCell ref="A21:A25"/>
    <mergeCell ref="B21:B23"/>
    <mergeCell ref="A31:A35"/>
    <mergeCell ref="B31:B35"/>
    <mergeCell ref="A61:A65"/>
    <mergeCell ref="A66:A70"/>
    <mergeCell ref="A26:A30"/>
    <mergeCell ref="A36:A40"/>
    <mergeCell ref="A41:A45"/>
    <mergeCell ref="A46:A50"/>
    <mergeCell ref="A51:A55"/>
    <mergeCell ref="B26:B30"/>
    <mergeCell ref="B36:B40"/>
    <mergeCell ref="B41:B45"/>
    <mergeCell ref="B91:D91"/>
    <mergeCell ref="C61:C65"/>
    <mergeCell ref="C66:C70"/>
    <mergeCell ref="B86:B90"/>
    <mergeCell ref="C76:C80"/>
    <mergeCell ref="B76:B80"/>
    <mergeCell ref="C81:C85"/>
    <mergeCell ref="B81:B85"/>
    <mergeCell ref="B56:B60"/>
    <mergeCell ref="C56:C60"/>
    <mergeCell ref="A16:A20"/>
    <mergeCell ref="A8:G8"/>
    <mergeCell ref="A9:A10"/>
    <mergeCell ref="B9:B10"/>
    <mergeCell ref="C9:C10"/>
    <mergeCell ref="D9:D10"/>
    <mergeCell ref="E9:G9"/>
    <mergeCell ref="C16:C20"/>
    <mergeCell ref="B16:B20"/>
    <mergeCell ref="A11:A15"/>
    <mergeCell ref="B11:B15"/>
    <mergeCell ref="C11:C15"/>
    <mergeCell ref="D4:G4"/>
    <mergeCell ref="A71:A75"/>
    <mergeCell ref="B71:B75"/>
    <mergeCell ref="C71:C75"/>
    <mergeCell ref="C86:C90"/>
    <mergeCell ref="C21:C25"/>
    <mergeCell ref="C26:C30"/>
    <mergeCell ref="C36:C40"/>
    <mergeCell ref="C41:C45"/>
    <mergeCell ref="C46:C50"/>
    <mergeCell ref="C51:C55"/>
    <mergeCell ref="C31:C35"/>
    <mergeCell ref="B46:B50"/>
    <mergeCell ref="B51:B55"/>
    <mergeCell ref="B61:B65"/>
    <mergeCell ref="B66:B70"/>
  </mergeCells>
  <pageMargins left="0.15748031496062992" right="0.15748031496062992" top="7.874015748031496E-2" bottom="0" header="0.31496062992125984" footer="0.15748031496062992"/>
  <pageSetup paperSize="9" scale="56" orientation="portrait" r:id="rId1"/>
  <rowBreaks count="2" manualBreakCount="2">
    <brk id="65" max="6" man="1"/>
    <brk id="9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2025-02-03T07:20:52Z</dcterms:modified>
</cp:coreProperties>
</file>