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19EC739D-A21D-4B79-BA47-458E2FB7EA10}" xr6:coauthVersionLast="45" xr6:coauthVersionMax="45" xr10:uidLastSave="{00000000-0000-0000-0000-000000000000}"/>
  <bookViews>
    <workbookView xWindow="-120" yWindow="-120" windowWidth="29040" windowHeight="15840"/>
  </bookViews>
  <sheets>
    <sheet name="Морачево" sheetId="2" r:id="rId1"/>
  </sheets>
  <definedNames>
    <definedName name="_xlnm.Print_Titles" localSheetId="0">Морачево!#REF!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52" i="2" l="1"/>
  <c r="H51" i="2" s="1"/>
  <c r="H49" i="2"/>
  <c r="H48" i="2"/>
  <c r="H57" i="2"/>
  <c r="H56" i="2" s="1"/>
  <c r="H55" i="2" s="1"/>
  <c r="H54" i="2" s="1"/>
  <c r="H33" i="2"/>
  <c r="H30" i="2" s="1"/>
  <c r="H29" i="2" s="1"/>
  <c r="H28" i="2" s="1"/>
  <c r="H26" i="2"/>
  <c r="H25" i="2"/>
  <c r="H23" i="2"/>
  <c r="H22" i="2"/>
  <c r="H21" i="2" s="1"/>
  <c r="H19" i="2"/>
  <c r="H13" i="2"/>
  <c r="H12" i="2"/>
  <c r="H11" i="2"/>
  <c r="H10" i="2" s="1"/>
  <c r="H17" i="2"/>
  <c r="H16" i="2"/>
  <c r="H15" i="2"/>
  <c r="H38" i="2"/>
  <c r="H37" i="2"/>
  <c r="H36" i="2"/>
  <c r="H35" i="2"/>
  <c r="H43" i="2"/>
  <c r="H42" i="2"/>
  <c r="H46" i="2"/>
  <c r="H45" i="2"/>
  <c r="H41" i="2" s="1"/>
  <c r="H40" i="2" s="1"/>
  <c r="H62" i="2"/>
  <c r="H61" i="2"/>
  <c r="H60" i="2"/>
  <c r="H59" i="2"/>
  <c r="H31" i="2"/>
  <c r="H67" i="2"/>
  <c r="H66" i="2"/>
  <c r="H65" i="2"/>
  <c r="H64" i="2" s="1"/>
  <c r="H9" i="2" l="1"/>
  <c r="H69" i="2" s="1"/>
</calcChain>
</file>

<file path=xl/sharedStrings.xml><?xml version="1.0" encoding="utf-8"?>
<sst xmlns="http://schemas.openxmlformats.org/spreadsheetml/2006/main" count="253" uniqueCount="82">
  <si>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</si>
  <si>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</si>
  <si>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</si>
  <si>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</si>
  <si>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</si>
  <si>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</si>
  <si>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</si>
  <si>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</si>
  <si>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</si>
  <si>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</si>
  <si>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</si>
  <si>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</si>
  <si>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</si>
  <si>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</si>
  <si>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</si>
  <si>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</si>
  <si>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</si>
  <si>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</si>
  <si>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</si>
  <si>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</si>
  <si>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</si>
  <si>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</si>
  <si>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</si>
  <si>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</si>
  <si>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</si>
  <si>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Жилищно-коммунальное хозяйство</t>
  </si>
  <si>
    <t>Социальная политика</t>
  </si>
  <si>
    <t>Пенсионное обеспечение</t>
  </si>
  <si>
    <t>ОСГУ</t>
  </si>
  <si>
    <t>Организация и содержание мест захоронения (кладбищ)</t>
  </si>
  <si>
    <t>1</t>
  </si>
  <si>
    <t>Закупка товаров, работ и услуг для государственных  (муниципальных) нужд</t>
  </si>
  <si>
    <t>рублей</t>
  </si>
  <si>
    <t>Итого расходов: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</si>
  <si>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</si>
  <si>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</si>
  <si>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 xml:space="preserve">к решению Морачевского сельского Совета народных депутатов 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</si>
  <si>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</si>
  <si>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</si>
  <si>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</si>
  <si>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</si>
  <si>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государственных (муниципальных) нужд</t>
  </si>
  <si>
    <t>04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</si>
  <si>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</si>
  <si>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в целях обеспечения выполнения функций  государственными (муниципальными)органами, казенными учреждениями, органами управления государственными внебюджетными фондами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</si>
  <si>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</si>
  <si>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</si>
  <si>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</si>
  <si>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Осуществление первичного воинского учета на территориях, где отсутствуют военные комиссариаты</t>
  </si>
  <si>
    <t>Морачевская сельская администрация Жирятинского района Брянской области</t>
  </si>
  <si>
    <t>Уплата  налогов, сборов и иных  платежей</t>
  </si>
  <si>
    <t>Приложение 2</t>
  </si>
  <si>
    <t>ГРБС</t>
  </si>
  <si>
    <t>Сумма</t>
  </si>
  <si>
    <t>300 00 80010</t>
  </si>
  <si>
    <t>Обеспечение деятельности главы  муниципального образования</t>
  </si>
  <si>
    <t>Организация и обеспечение освещения улиц</t>
  </si>
  <si>
    <t>Выплата  муниципальных пенсий (доплат к государственным пенсиям)</t>
  </si>
  <si>
    <t xml:space="preserve">Эксплуатация и содержание имущества  казны муниципального образования </t>
  </si>
  <si>
    <t>ОБРАЗОВАНИЕ</t>
  </si>
  <si>
    <t>00</t>
  </si>
  <si>
    <t xml:space="preserve"> "Об исполнении бюджета Морачевского сельского поселения Жирятинского иуниципального района Брянской области за 2022 год "</t>
  </si>
  <si>
    <t>234 12 80040</t>
  </si>
  <si>
    <t>234 15 80920</t>
  </si>
  <si>
    <t>234 29 81410</t>
  </si>
  <si>
    <t>234 11 51180</t>
  </si>
  <si>
    <t>234 18 81600</t>
  </si>
  <si>
    <t>234 19 81690</t>
  </si>
  <si>
    <t>234 24 82360</t>
  </si>
  <si>
    <t>234 17 82450</t>
  </si>
  <si>
    <t>234 23 82300</t>
  </si>
  <si>
    <t>Мероприятия по работе с семьей, детьми и молодежью</t>
  </si>
  <si>
    <t>Молодежная политика</t>
  </si>
  <si>
    <t>Мероприятия поразвитию физической культурой и спорта</t>
  </si>
  <si>
    <t>Реализация федеральной целевой программы "Увековечение памяти погибших при защите Отечества на 2019-2024 годы"</t>
  </si>
  <si>
    <t>234 21 81710</t>
  </si>
  <si>
    <t>234 21 L2990</t>
  </si>
  <si>
    <t>Реализация инициативных проектов</t>
  </si>
  <si>
    <t>234 27 S5871</t>
  </si>
  <si>
    <t xml:space="preserve">Расходы бюджета  Морачевского  сельского поселения Жирятинского муниципального района Брянской области за 2022 год по ведомственной структуре расходов бюджетов </t>
  </si>
  <si>
    <t xml:space="preserve">          от    мая 2023 года  №  4-____           , </t>
  </si>
  <si>
    <t>Членские взносы некоммерческим организациям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</si>
</sst>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</numFmts>
  <fonts count="16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.95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</font>
    <font>
      <b/>
      <sz val="14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top" wrapText="1"/>
    </xf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60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" xfId="2" applyNumberFormat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1" xfId="6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5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8" fillId="0" borderId="1" xfId="5" applyNumberFormat="1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left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7" fillId="2" borderId="1" xfId="6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5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7" fillId="2" borderId="1" xfId="5" applyNumberFormat="1" applyFont="1" applyFill="1" applyBorder="1" applyAlignment="1">
      <alignment horizontal="center" vertical="center" wrapText="1"/>
    </xf>
    <xf numFmtId="0" fontId="7" fillId="2" borderId="1" xfId="5" applyNumberFormat="1" applyFont="1" applyFill="1" applyBorder="1" applyAlignment="1">
      <alignment horizontal="center" vertical="center" wrapText="1"/>
    </xf>
    <xf numFmtId="49" fontId="8" fillId="0" borderId="1" xfId="5" applyNumberFormat="1" applyFont="1" applyFill="1" applyBorder="1" applyAlignment="1">
      <alignment horizontal="center" vertical="center" wrapText="1"/>
    </xf>
    <xf numFmtId="0" fontId="8" fillId="3" borderId="1" xfId="5" applyNumberFormat="1" applyFont="1" applyFill="1" applyBorder="1" applyAlignment="1">
      <alignment horizontal="center" vertical="center" wrapText="1"/>
    </xf>
    <xf numFmtId="49" fontId="7" fillId="0" borderId="1" xfId="5" applyNumberFormat="1" applyFont="1" applyFill="1" applyBorder="1" applyAlignment="1">
      <alignment horizontal="center" vertical="center" wrapText="1"/>
    </xf>
    <xf numFmtId="0" fontId="8" fillId="0" borderId="1" xfId="6" applyNumberFormat="1" applyFont="1" applyFill="1" applyBorder="1" applyAlignment="1">
      <alignment horizontal="center" vertical="center" wrapText="1"/>
    </xf>
    <xf numFmtId="0" fontId="2" fillId="0" borderId="1" xfId="5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wrapText="1"/>
    </xf>
    <xf numFmtId="0" fontId="4" fillId="0" borderId="0" xfId="3" applyFont="1" applyFill="1" applyAlignment="1">
      <alignment vertical="center" wrapText="1"/>
    </xf>
    <xf numFmtId="0" fontId="6" fillId="2" borderId="4" xfId="2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6" fillId="0" borderId="6" xfId="2" applyNumberFormat="1" applyFont="1" applyFill="1" applyBorder="1" applyAlignment="1">
      <alignment horizontal="left" vertical="center" wrapText="1"/>
    </xf>
    <xf numFmtId="0" fontId="7" fillId="3" borderId="1" xfId="5" applyNumberFormat="1" applyFont="1" applyFill="1" applyBorder="1" applyAlignment="1">
      <alignment horizontal="center" vertical="center" wrapText="1"/>
    </xf>
    <xf numFmtId="0" fontId="7" fillId="2" borderId="1" xfId="2" applyNumberFormat="1" applyFont="1" applyFill="1" applyBorder="1" applyAlignment="1">
      <alignment horizontal="left" vertical="center" wrapText="1"/>
    </xf>
    <xf numFmtId="0" fontId="6" fillId="0" borderId="1" xfId="5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top" wrapText="1"/>
    </xf>
    <xf numFmtId="0" fontId="10" fillId="0" borderId="3" xfId="0" applyFont="1" applyFill="1" applyBorder="1" applyAlignment="1">
      <alignment wrapText="1"/>
    </xf>
    <xf numFmtId="0" fontId="11" fillId="0" borderId="3" xfId="0" applyFont="1" applyFill="1" applyBorder="1" applyAlignment="1">
      <alignment horizontal="right" wrapText="1"/>
    </xf>
    <xf numFmtId="0" fontId="2" fillId="0" borderId="1" xfId="4" applyFont="1" applyFill="1" applyBorder="1" applyAlignment="1">
      <alignment horizontal="center" vertical="center" wrapText="1"/>
    </xf>
    <xf numFmtId="0" fontId="2" fillId="3" borderId="1" xfId="4" applyFont="1" applyFill="1" applyBorder="1" applyAlignment="1">
      <alignment horizontal="center" vertical="center" wrapText="1"/>
    </xf>
    <xf numFmtId="0" fontId="2" fillId="3" borderId="1" xfId="5" applyNumberFormat="1" applyFont="1" applyFill="1" applyBorder="1" applyAlignment="1">
      <alignment horizontal="center" vertical="center" wrapText="1"/>
    </xf>
    <xf numFmtId="0" fontId="2" fillId="2" borderId="1" xfId="5" applyNumberFormat="1" applyFont="1" applyFill="1" applyBorder="1" applyAlignment="1">
      <alignment horizontal="center" vertical="center" wrapText="1"/>
    </xf>
    <xf numFmtId="0" fontId="7" fillId="3" borderId="1" xfId="6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2" borderId="1" xfId="5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4" fontId="7" fillId="2" borderId="1" xfId="6" applyNumberFormat="1" applyFont="1" applyFill="1" applyBorder="1" applyAlignment="1">
      <alignment horizontal="right" vertical="center" wrapText="1"/>
    </xf>
    <xf numFmtId="4" fontId="8" fillId="0" borderId="1" xfId="5" applyNumberFormat="1" applyFont="1" applyFill="1" applyBorder="1" applyAlignment="1">
      <alignment horizontal="right" vertical="center" wrapText="1"/>
    </xf>
    <xf numFmtId="4" fontId="7" fillId="0" borderId="1" xfId="5" applyNumberFormat="1" applyFont="1" applyFill="1" applyBorder="1" applyAlignment="1">
      <alignment horizontal="right" vertical="center" wrapText="1"/>
    </xf>
    <xf numFmtId="4" fontId="6" fillId="4" borderId="6" xfId="0" applyNumberFormat="1" applyFont="1" applyFill="1" applyBorder="1" applyAlignment="1">
      <alignment horizontal="right" vertical="top" wrapText="1"/>
    </xf>
    <xf numFmtId="4" fontId="6" fillId="0" borderId="1" xfId="5" applyNumberFormat="1" applyFont="1" applyFill="1" applyBorder="1" applyAlignment="1">
      <alignment horizontal="right" vertical="center" wrapText="1"/>
    </xf>
    <xf numFmtId="4" fontId="7" fillId="0" borderId="1" xfId="6" applyNumberFormat="1" applyFont="1" applyFill="1" applyBorder="1" applyAlignment="1">
      <alignment horizontal="right" vertical="center" wrapText="1"/>
    </xf>
    <xf numFmtId="4" fontId="8" fillId="0" borderId="1" xfId="6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7" fillId="2" borderId="1" xfId="5" applyNumberFormat="1" applyFont="1" applyFill="1" applyBorder="1" applyAlignment="1">
      <alignment horizontal="right" vertical="center" wrapText="1"/>
    </xf>
    <xf numFmtId="0" fontId="6" fillId="0" borderId="6" xfId="0" applyFont="1" applyFill="1" applyBorder="1" applyAlignment="1">
      <alignment vertical="top" wrapText="1"/>
    </xf>
    <xf numFmtId="0" fontId="13" fillId="0" borderId="0" xfId="3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horizontal="left" vertical="top" wrapText="1"/>
    </xf>
  </cellXfs>
  <cellStyles count="7">
    <cellStyle name="Денежный" xfId="1" builtinId="4"/>
    <cellStyle name="Денежный [0]" xfId="2" builtinId="7"/>
    <cellStyle name="Заголовок 4" xfId="3" builtinId="19"/>
    <cellStyle name="Название" xfId="4" builtinId="15"/>
    <cellStyle name="Обычный" xfId="0" builtinId="0"/>
    <cellStyle name="Процентный" xfId="5" builtinId="5"/>
    <cellStyle name="Финансовый [0]" xfId="6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78"/>
  <sheetViews>
    <sheetView tabSelected="1" view="pageBreakPreview" zoomScale="90" zoomScaleNormal="90" zoomScaleSheetLayoutView="9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5" sqref="A5:H5"/>
    </sheetView>
  </sheetViews>
  <sheetFormatPr defaultRowHeight="12.75" x14ac:dyDescent="0.2"/>
  <cols>
    <col min="1" max="1" width="73.140625" customWidth="1"/>
    <col min="2" max="2" width="11.42578125" customWidth="1"/>
    <col min="3" max="3" width="7" customWidth="1"/>
    <col min="4" max="4" width="9.42578125" customWidth="1"/>
    <col min="5" max="5" width="15.85546875" customWidth="1"/>
    <col min="6" max="6" width="11" customWidth="1"/>
    <col min="7" max="7" width="8.7109375" hidden="1" customWidth="1"/>
    <col min="8" max="8" width="16.42578125" customWidth="1"/>
    <col min="9" max="9" width="10.42578125" hidden="1" customWidth="1"/>
    <col min="10" max="10" width="12.85546875" hidden="1" customWidth="1"/>
    <col min="11" max="11" width="11.5703125" bestFit="1" customWidth="1"/>
  </cols>
  <sheetData>
    <row r="1" spans="1:10" ht="15.75" customHeight="1" x14ac:dyDescent="0.2">
      <c r="B1" s="1"/>
      <c r="C1" s="1"/>
      <c r="D1" s="1"/>
      <c r="E1" s="58" t="s">
        <v>51</v>
      </c>
      <c r="F1" s="58"/>
      <c r="G1" s="58"/>
      <c r="H1" s="58"/>
    </row>
    <row r="2" spans="1:10" ht="32.25" customHeight="1" x14ac:dyDescent="0.2">
      <c r="B2" s="58" t="s">
        <v>36</v>
      </c>
      <c r="C2" s="58"/>
      <c r="D2" s="58"/>
      <c r="E2" s="58"/>
      <c r="F2" s="58"/>
      <c r="G2" s="58"/>
      <c r="H2" s="58"/>
    </row>
    <row r="3" spans="1:10" ht="15.75" customHeight="1" x14ac:dyDescent="0.2">
      <c r="A3" s="32"/>
      <c r="B3" s="59" t="s">
        <v>80</v>
      </c>
      <c r="C3" s="59"/>
      <c r="D3" s="59"/>
      <c r="E3" s="59"/>
      <c r="F3" s="59"/>
      <c r="G3" s="59"/>
      <c r="H3" s="59"/>
    </row>
    <row r="4" spans="1:10" ht="36" customHeight="1" x14ac:dyDescent="0.2">
      <c r="A4" s="32"/>
      <c r="B4" s="59" t="s">
        <v>61</v>
      </c>
      <c r="C4" s="59"/>
      <c r="D4" s="59"/>
      <c r="E4" s="59"/>
      <c r="F4" s="59"/>
      <c r="G4" s="59"/>
      <c r="H4" s="59"/>
    </row>
    <row r="5" spans="1:10" ht="39" customHeight="1" x14ac:dyDescent="0.2">
      <c r="A5" s="57" t="s">
        <v>79</v>
      </c>
      <c r="B5" s="57"/>
      <c r="C5" s="57"/>
      <c r="D5" s="57"/>
      <c r="E5" s="57"/>
      <c r="F5" s="57"/>
      <c r="G5" s="57"/>
      <c r="H5" s="57"/>
      <c r="I5" s="23"/>
      <c r="J5" s="23"/>
    </row>
    <row r="6" spans="1:10" ht="27" customHeight="1" x14ac:dyDescent="0.3">
      <c r="A6" s="33"/>
      <c r="B6" s="33"/>
      <c r="C6" s="33"/>
      <c r="D6" s="33"/>
      <c r="E6" s="33"/>
      <c r="F6" s="33"/>
      <c r="G6" s="33"/>
      <c r="H6" s="34" t="s">
        <v>32</v>
      </c>
      <c r="I6" s="22"/>
      <c r="J6" s="22"/>
    </row>
    <row r="7" spans="1:10" ht="15.75" x14ac:dyDescent="0.2">
      <c r="A7" s="35" t="s">
        <v>3</v>
      </c>
      <c r="B7" s="35" t="s">
        <v>52</v>
      </c>
      <c r="C7" s="35" t="s">
        <v>4</v>
      </c>
      <c r="D7" s="35" t="s">
        <v>5</v>
      </c>
      <c r="E7" s="35" t="s">
        <v>6</v>
      </c>
      <c r="F7" s="35" t="s">
        <v>7</v>
      </c>
      <c r="G7" s="36" t="s">
        <v>28</v>
      </c>
      <c r="H7" s="35" t="s">
        <v>53</v>
      </c>
    </row>
    <row r="8" spans="1:10" ht="15.75" x14ac:dyDescent="0.2">
      <c r="A8" s="21" t="s">
        <v>30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37"/>
      <c r="H8" s="21">
        <v>7</v>
      </c>
    </row>
    <row r="9" spans="1:10" ht="31.5" x14ac:dyDescent="0.2">
      <c r="A9" s="29" t="s">
        <v>49</v>
      </c>
      <c r="B9" s="21">
        <v>923</v>
      </c>
      <c r="C9" s="21"/>
      <c r="D9" s="21"/>
      <c r="E9" s="21"/>
      <c r="F9" s="21"/>
      <c r="G9" s="37"/>
      <c r="H9" s="50">
        <f>H10+H28+H35+H40+H54+H59+H64</f>
        <v>3406336.95</v>
      </c>
    </row>
    <row r="10" spans="1:10" ht="15.75" x14ac:dyDescent="0.2">
      <c r="A10" s="28" t="s">
        <v>8</v>
      </c>
      <c r="B10" s="38">
        <v>923</v>
      </c>
      <c r="C10" s="10" t="s">
        <v>9</v>
      </c>
      <c r="D10" s="11" t="s">
        <v>2</v>
      </c>
      <c r="E10" s="11" t="s">
        <v>2</v>
      </c>
      <c r="F10" s="11" t="s">
        <v>2</v>
      </c>
      <c r="G10" s="11"/>
      <c r="H10" s="46">
        <f>H11+H15+H21</f>
        <v>1512932.61</v>
      </c>
    </row>
    <row r="11" spans="1:10" ht="31.5" x14ac:dyDescent="0.2">
      <c r="A11" s="2" t="s">
        <v>37</v>
      </c>
      <c r="B11" s="29">
        <v>923</v>
      </c>
      <c r="C11" s="3" t="s">
        <v>9</v>
      </c>
      <c r="D11" s="3" t="s">
        <v>10</v>
      </c>
      <c r="E11" s="4"/>
      <c r="F11" s="4"/>
      <c r="G11" s="4"/>
      <c r="H11" s="51">
        <f>H12</f>
        <v>440424.95</v>
      </c>
    </row>
    <row r="12" spans="1:10" ht="15.75" x14ac:dyDescent="0.2">
      <c r="A12" s="5" t="s">
        <v>55</v>
      </c>
      <c r="B12" s="29">
        <v>923</v>
      </c>
      <c r="C12" s="6" t="s">
        <v>9</v>
      </c>
      <c r="D12" s="6" t="s">
        <v>10</v>
      </c>
      <c r="E12" s="4" t="s">
        <v>54</v>
      </c>
      <c r="F12" s="20"/>
      <c r="G12" s="4"/>
      <c r="H12" s="51">
        <f>H13</f>
        <v>440424.95</v>
      </c>
    </row>
    <row r="13" spans="1:10" ht="63" x14ac:dyDescent="0.2">
      <c r="A13" s="7" t="s">
        <v>43</v>
      </c>
      <c r="B13" s="21">
        <v>923</v>
      </c>
      <c r="C13" s="8" t="s">
        <v>9</v>
      </c>
      <c r="D13" s="8" t="s">
        <v>10</v>
      </c>
      <c r="E13" s="20" t="s">
        <v>54</v>
      </c>
      <c r="F13" s="20">
        <v>100</v>
      </c>
      <c r="G13" s="4"/>
      <c r="H13" s="52">
        <f>H14</f>
        <v>440424.95</v>
      </c>
    </row>
    <row r="14" spans="1:10" ht="31.5" x14ac:dyDescent="0.2">
      <c r="A14" s="7" t="s">
        <v>38</v>
      </c>
      <c r="B14" s="21">
        <v>923</v>
      </c>
      <c r="C14" s="8" t="s">
        <v>9</v>
      </c>
      <c r="D14" s="8" t="s">
        <v>10</v>
      </c>
      <c r="E14" s="20" t="s">
        <v>54</v>
      </c>
      <c r="F14" s="20">
        <v>120</v>
      </c>
      <c r="G14" s="4"/>
      <c r="H14" s="52">
        <v>440424.95</v>
      </c>
    </row>
    <row r="15" spans="1:10" ht="47.25" x14ac:dyDescent="0.2">
      <c r="A15" s="2" t="s">
        <v>39</v>
      </c>
      <c r="B15" s="21">
        <v>923</v>
      </c>
      <c r="C15" s="3" t="s">
        <v>9</v>
      </c>
      <c r="D15" s="3" t="s">
        <v>42</v>
      </c>
      <c r="E15" s="4"/>
      <c r="F15" s="4"/>
      <c r="G15" s="4"/>
      <c r="H15" s="51">
        <f>H16</f>
        <v>1066998.6600000001</v>
      </c>
    </row>
    <row r="16" spans="1:10" ht="31.5" x14ac:dyDescent="0.2">
      <c r="A16" s="5" t="s">
        <v>40</v>
      </c>
      <c r="B16" s="29">
        <v>923</v>
      </c>
      <c r="C16" s="6" t="s">
        <v>9</v>
      </c>
      <c r="D16" s="6" t="s">
        <v>42</v>
      </c>
      <c r="E16" s="4" t="s">
        <v>62</v>
      </c>
      <c r="F16" s="4"/>
      <c r="G16" s="4"/>
      <c r="H16" s="51">
        <f>H17+H19</f>
        <v>1066998.6600000001</v>
      </c>
    </row>
    <row r="17" spans="1:8" ht="63" x14ac:dyDescent="0.2">
      <c r="A17" s="7" t="s">
        <v>44</v>
      </c>
      <c r="B17" s="21">
        <v>923</v>
      </c>
      <c r="C17" s="8" t="s">
        <v>9</v>
      </c>
      <c r="D17" s="8" t="s">
        <v>42</v>
      </c>
      <c r="E17" s="20" t="s">
        <v>62</v>
      </c>
      <c r="F17" s="20">
        <v>100</v>
      </c>
      <c r="G17" s="4"/>
      <c r="H17" s="51">
        <f>H18</f>
        <v>918765.55</v>
      </c>
    </row>
    <row r="18" spans="1:8" ht="31.5" x14ac:dyDescent="0.2">
      <c r="A18" s="7" t="s">
        <v>38</v>
      </c>
      <c r="B18" s="21">
        <v>923</v>
      </c>
      <c r="C18" s="8" t="s">
        <v>9</v>
      </c>
      <c r="D18" s="8" t="s">
        <v>42</v>
      </c>
      <c r="E18" s="20" t="s">
        <v>62</v>
      </c>
      <c r="F18" s="20">
        <v>120</v>
      </c>
      <c r="G18" s="4"/>
      <c r="H18" s="52">
        <v>918765.55</v>
      </c>
    </row>
    <row r="19" spans="1:8" ht="31.5" x14ac:dyDescent="0.2">
      <c r="A19" s="7" t="s">
        <v>41</v>
      </c>
      <c r="B19" s="21">
        <v>923</v>
      </c>
      <c r="C19" s="8" t="s">
        <v>9</v>
      </c>
      <c r="D19" s="8" t="s">
        <v>42</v>
      </c>
      <c r="E19" s="20" t="s">
        <v>62</v>
      </c>
      <c r="F19" s="20">
        <v>200</v>
      </c>
      <c r="G19" s="4"/>
      <c r="H19" s="51">
        <f>H20</f>
        <v>148233.10999999999</v>
      </c>
    </row>
    <row r="20" spans="1:8" ht="31.5" x14ac:dyDescent="0.2">
      <c r="A20" s="7" t="s">
        <v>34</v>
      </c>
      <c r="B20" s="21">
        <v>923</v>
      </c>
      <c r="C20" s="8" t="s">
        <v>9</v>
      </c>
      <c r="D20" s="8" t="s">
        <v>42</v>
      </c>
      <c r="E20" s="20" t="s">
        <v>62</v>
      </c>
      <c r="F20" s="20">
        <v>240</v>
      </c>
      <c r="G20" s="4"/>
      <c r="H20" s="52">
        <v>148233.10999999999</v>
      </c>
    </row>
    <row r="21" spans="1:8" ht="15.75" x14ac:dyDescent="0.2">
      <c r="A21" s="2" t="s">
        <v>16</v>
      </c>
      <c r="B21" s="29">
        <v>923</v>
      </c>
      <c r="C21" s="6" t="s">
        <v>9</v>
      </c>
      <c r="D21" s="6">
        <v>13</v>
      </c>
      <c r="E21" s="4"/>
      <c r="F21" s="4"/>
      <c r="G21" s="4"/>
      <c r="H21" s="51">
        <f>H22+H25</f>
        <v>5509</v>
      </c>
    </row>
    <row r="22" spans="1:8" ht="31.5" x14ac:dyDescent="0.2">
      <c r="A22" s="5" t="s">
        <v>58</v>
      </c>
      <c r="B22" s="29">
        <v>923</v>
      </c>
      <c r="C22" s="6" t="s">
        <v>9</v>
      </c>
      <c r="D22" s="6" t="s">
        <v>17</v>
      </c>
      <c r="E22" s="29" t="s">
        <v>63</v>
      </c>
      <c r="F22" s="6"/>
      <c r="G22" s="27"/>
      <c r="H22" s="48">
        <f>H23</f>
        <v>509</v>
      </c>
    </row>
    <row r="23" spans="1:8" ht="15.75" x14ac:dyDescent="0.2">
      <c r="A23" s="7" t="s">
        <v>12</v>
      </c>
      <c r="B23" s="21">
        <v>923</v>
      </c>
      <c r="C23" s="8" t="s">
        <v>9</v>
      </c>
      <c r="D23" s="8" t="s">
        <v>17</v>
      </c>
      <c r="E23" s="21" t="s">
        <v>63</v>
      </c>
      <c r="F23" s="8">
        <v>800</v>
      </c>
      <c r="G23" s="18"/>
      <c r="H23" s="47">
        <f>H24</f>
        <v>509</v>
      </c>
    </row>
    <row r="24" spans="1:8" ht="15.75" x14ac:dyDescent="0.2">
      <c r="A24" s="7" t="s">
        <v>50</v>
      </c>
      <c r="B24" s="21">
        <v>923</v>
      </c>
      <c r="C24" s="8" t="s">
        <v>9</v>
      </c>
      <c r="D24" s="8" t="s">
        <v>17</v>
      </c>
      <c r="E24" s="21" t="s">
        <v>63</v>
      </c>
      <c r="F24" s="8">
        <v>850</v>
      </c>
      <c r="G24" s="18"/>
      <c r="H24" s="47">
        <v>509</v>
      </c>
    </row>
    <row r="25" spans="1:8" ht="15.75" x14ac:dyDescent="0.2">
      <c r="A25" s="5" t="s">
        <v>81</v>
      </c>
      <c r="B25" s="29">
        <v>923</v>
      </c>
      <c r="C25" s="6" t="s">
        <v>9</v>
      </c>
      <c r="D25" s="6">
        <v>13</v>
      </c>
      <c r="E25" s="29" t="s">
        <v>64</v>
      </c>
      <c r="F25" s="6"/>
      <c r="G25" s="27"/>
      <c r="H25" s="48">
        <f>H26</f>
        <v>5000</v>
      </c>
    </row>
    <row r="26" spans="1:8" ht="15.75" x14ac:dyDescent="0.2">
      <c r="A26" s="7" t="s">
        <v>12</v>
      </c>
      <c r="B26" s="21">
        <v>923</v>
      </c>
      <c r="C26" s="8" t="s">
        <v>9</v>
      </c>
      <c r="D26" s="8">
        <v>13</v>
      </c>
      <c r="E26" s="21" t="s">
        <v>64</v>
      </c>
      <c r="F26" s="8">
        <v>800</v>
      </c>
      <c r="G26" s="18"/>
      <c r="H26" s="47">
        <f>H27</f>
        <v>5000</v>
      </c>
    </row>
    <row r="27" spans="1:8" ht="18" customHeight="1" x14ac:dyDescent="0.2">
      <c r="A27" s="7" t="s">
        <v>50</v>
      </c>
      <c r="B27" s="21">
        <v>923</v>
      </c>
      <c r="C27" s="8" t="s">
        <v>9</v>
      </c>
      <c r="D27" s="8" t="s">
        <v>17</v>
      </c>
      <c r="E27" s="21" t="s">
        <v>64</v>
      </c>
      <c r="F27" s="8">
        <v>850</v>
      </c>
      <c r="G27" s="18"/>
      <c r="H27" s="47">
        <v>5000</v>
      </c>
    </row>
    <row r="28" spans="1:8" ht="15.75" x14ac:dyDescent="0.2">
      <c r="A28" s="9" t="s">
        <v>20</v>
      </c>
      <c r="B28" s="38">
        <v>923</v>
      </c>
      <c r="C28" s="10" t="s">
        <v>10</v>
      </c>
      <c r="D28" s="11" t="s">
        <v>2</v>
      </c>
      <c r="E28" s="11" t="s">
        <v>2</v>
      </c>
      <c r="F28" s="11" t="s">
        <v>2</v>
      </c>
      <c r="G28" s="11"/>
      <c r="H28" s="46">
        <f>H29</f>
        <v>100615.61</v>
      </c>
    </row>
    <row r="29" spans="1:8" ht="15.75" x14ac:dyDescent="0.2">
      <c r="A29" s="2" t="s">
        <v>21</v>
      </c>
      <c r="B29" s="21">
        <v>923</v>
      </c>
      <c r="C29" s="3" t="s">
        <v>10</v>
      </c>
      <c r="D29" s="3" t="s">
        <v>11</v>
      </c>
      <c r="E29" s="4" t="s">
        <v>2</v>
      </c>
      <c r="F29" s="4" t="s">
        <v>2</v>
      </c>
      <c r="G29" s="39"/>
      <c r="H29" s="51">
        <f>H30</f>
        <v>100615.61</v>
      </c>
    </row>
    <row r="30" spans="1:8" ht="31.5" x14ac:dyDescent="0.2">
      <c r="A30" s="30" t="s">
        <v>48</v>
      </c>
      <c r="B30" s="29">
        <v>923</v>
      </c>
      <c r="C30" s="6" t="s">
        <v>10</v>
      </c>
      <c r="D30" s="6" t="s">
        <v>11</v>
      </c>
      <c r="E30" s="6" t="s">
        <v>65</v>
      </c>
      <c r="F30" s="31" t="s">
        <v>2</v>
      </c>
      <c r="G30" s="40"/>
      <c r="H30" s="53">
        <f>H31+H33</f>
        <v>100615.61</v>
      </c>
    </row>
    <row r="31" spans="1:8" ht="63" x14ac:dyDescent="0.2">
      <c r="A31" s="7" t="s">
        <v>43</v>
      </c>
      <c r="B31" s="41">
        <v>923</v>
      </c>
      <c r="C31" s="8" t="s">
        <v>10</v>
      </c>
      <c r="D31" s="8" t="s">
        <v>11</v>
      </c>
      <c r="E31" s="8" t="s">
        <v>65</v>
      </c>
      <c r="F31" s="12">
        <v>100</v>
      </c>
      <c r="G31" s="42"/>
      <c r="H31" s="54">
        <f>H32</f>
        <v>98425.61</v>
      </c>
    </row>
    <row r="32" spans="1:8" ht="31.5" x14ac:dyDescent="0.2">
      <c r="A32" s="7" t="s">
        <v>38</v>
      </c>
      <c r="B32" s="41">
        <v>923</v>
      </c>
      <c r="C32" s="8" t="s">
        <v>10</v>
      </c>
      <c r="D32" s="8" t="s">
        <v>11</v>
      </c>
      <c r="E32" s="8" t="s">
        <v>65</v>
      </c>
      <c r="F32" s="12">
        <v>120</v>
      </c>
      <c r="G32" s="42"/>
      <c r="H32" s="54">
        <v>98425.61</v>
      </c>
    </row>
    <row r="33" spans="1:8" ht="31.5" x14ac:dyDescent="0.2">
      <c r="A33" s="7" t="s">
        <v>41</v>
      </c>
      <c r="B33" s="21">
        <v>923</v>
      </c>
      <c r="C33" s="13" t="s">
        <v>10</v>
      </c>
      <c r="D33" s="8" t="s">
        <v>11</v>
      </c>
      <c r="E33" s="8" t="s">
        <v>65</v>
      </c>
      <c r="F33" s="8">
        <v>200</v>
      </c>
      <c r="G33" s="18"/>
      <c r="H33" s="47">
        <f>H34</f>
        <v>2190</v>
      </c>
    </row>
    <row r="34" spans="1:8" ht="31.5" x14ac:dyDescent="0.2">
      <c r="A34" s="7" t="s">
        <v>34</v>
      </c>
      <c r="B34" s="21">
        <v>923</v>
      </c>
      <c r="C34" s="13" t="s">
        <v>10</v>
      </c>
      <c r="D34" s="8" t="s">
        <v>11</v>
      </c>
      <c r="E34" s="8" t="s">
        <v>65</v>
      </c>
      <c r="F34" s="8">
        <v>240</v>
      </c>
      <c r="G34" s="18"/>
      <c r="H34" s="47">
        <v>2190</v>
      </c>
    </row>
    <row r="35" spans="1:8" ht="15.75" x14ac:dyDescent="0.2">
      <c r="A35" s="14" t="s">
        <v>45</v>
      </c>
      <c r="B35" s="43">
        <v>923</v>
      </c>
      <c r="C35" s="15" t="s">
        <v>42</v>
      </c>
      <c r="D35" s="15"/>
      <c r="E35" s="16"/>
      <c r="F35" s="16"/>
      <c r="G35" s="16"/>
      <c r="H35" s="55">
        <f>H36</f>
        <v>1103573.23</v>
      </c>
    </row>
    <row r="36" spans="1:8" ht="15.75" x14ac:dyDescent="0.2">
      <c r="A36" s="5" t="s">
        <v>46</v>
      </c>
      <c r="B36" s="29">
        <v>923</v>
      </c>
      <c r="C36" s="19" t="s">
        <v>42</v>
      </c>
      <c r="D36" s="19" t="s">
        <v>22</v>
      </c>
      <c r="E36" s="8"/>
      <c r="F36" s="8"/>
      <c r="G36" s="18"/>
      <c r="H36" s="48">
        <f>H37</f>
        <v>1103573.23</v>
      </c>
    </row>
    <row r="37" spans="1:8" ht="31.5" x14ac:dyDescent="0.2">
      <c r="A37" s="5" t="s">
        <v>47</v>
      </c>
      <c r="B37" s="29">
        <v>923</v>
      </c>
      <c r="C37" s="19" t="s">
        <v>42</v>
      </c>
      <c r="D37" s="19" t="s">
        <v>22</v>
      </c>
      <c r="E37" s="6" t="s">
        <v>66</v>
      </c>
      <c r="F37" s="6"/>
      <c r="G37" s="27"/>
      <c r="H37" s="48">
        <f>H38</f>
        <v>1103573.23</v>
      </c>
    </row>
    <row r="38" spans="1:8" ht="31.5" x14ac:dyDescent="0.2">
      <c r="A38" s="7" t="s">
        <v>31</v>
      </c>
      <c r="B38" s="21">
        <v>923</v>
      </c>
      <c r="C38" s="17" t="s">
        <v>42</v>
      </c>
      <c r="D38" s="17" t="s">
        <v>22</v>
      </c>
      <c r="E38" s="8" t="s">
        <v>66</v>
      </c>
      <c r="F38" s="8">
        <v>200</v>
      </c>
      <c r="G38" s="18"/>
      <c r="H38" s="47">
        <f>H39</f>
        <v>1103573.23</v>
      </c>
    </row>
    <row r="39" spans="1:8" ht="31.5" x14ac:dyDescent="0.2">
      <c r="A39" s="7" t="s">
        <v>34</v>
      </c>
      <c r="B39" s="21">
        <v>923</v>
      </c>
      <c r="C39" s="17" t="s">
        <v>42</v>
      </c>
      <c r="D39" s="17" t="s">
        <v>22</v>
      </c>
      <c r="E39" s="8" t="s">
        <v>66</v>
      </c>
      <c r="F39" s="8">
        <v>240</v>
      </c>
      <c r="G39" s="18"/>
      <c r="H39" s="47">
        <v>1103573.23</v>
      </c>
    </row>
    <row r="40" spans="1:8" ht="24.75" customHeight="1" x14ac:dyDescent="0.2">
      <c r="A40" s="9" t="s">
        <v>25</v>
      </c>
      <c r="B40" s="43">
        <v>923</v>
      </c>
      <c r="C40" s="10" t="s">
        <v>13</v>
      </c>
      <c r="D40" s="11" t="s">
        <v>2</v>
      </c>
      <c r="E40" s="11" t="s">
        <v>2</v>
      </c>
      <c r="F40" s="11" t="s">
        <v>2</v>
      </c>
      <c r="G40" s="11"/>
      <c r="H40" s="46">
        <f>H41</f>
        <v>618917.30000000005</v>
      </c>
    </row>
    <row r="41" spans="1:8" ht="24" customHeight="1" x14ac:dyDescent="0.2">
      <c r="A41" s="5" t="s">
        <v>24</v>
      </c>
      <c r="B41" s="29">
        <v>923</v>
      </c>
      <c r="C41" s="6" t="s">
        <v>13</v>
      </c>
      <c r="D41" s="19" t="s">
        <v>11</v>
      </c>
      <c r="E41" s="6"/>
      <c r="F41" s="6"/>
      <c r="G41" s="27"/>
      <c r="H41" s="48">
        <f>H42+H45+H48+H51</f>
        <v>618917.30000000005</v>
      </c>
    </row>
    <row r="42" spans="1:8" ht="21.75" customHeight="1" x14ac:dyDescent="0.2">
      <c r="A42" s="5" t="s">
        <v>56</v>
      </c>
      <c r="B42" s="29">
        <v>923</v>
      </c>
      <c r="C42" s="6" t="s">
        <v>13</v>
      </c>
      <c r="D42" s="19" t="s">
        <v>11</v>
      </c>
      <c r="E42" s="6" t="s">
        <v>67</v>
      </c>
      <c r="F42" s="8"/>
      <c r="G42" s="18"/>
      <c r="H42" s="48">
        <f>H43</f>
        <v>18902.5</v>
      </c>
    </row>
    <row r="43" spans="1:8" ht="31.5" x14ac:dyDescent="0.2">
      <c r="A43" s="7" t="s">
        <v>31</v>
      </c>
      <c r="B43" s="21">
        <v>923</v>
      </c>
      <c r="C43" s="8" t="s">
        <v>13</v>
      </c>
      <c r="D43" s="17" t="s">
        <v>11</v>
      </c>
      <c r="E43" s="8" t="s">
        <v>67</v>
      </c>
      <c r="F43" s="8">
        <v>200</v>
      </c>
      <c r="G43" s="18"/>
      <c r="H43" s="47">
        <f>H44</f>
        <v>18902.5</v>
      </c>
    </row>
    <row r="44" spans="1:8" ht="31.5" x14ac:dyDescent="0.2">
      <c r="A44" s="7" t="s">
        <v>34</v>
      </c>
      <c r="B44" s="21">
        <v>923</v>
      </c>
      <c r="C44" s="8" t="s">
        <v>13</v>
      </c>
      <c r="D44" s="17" t="s">
        <v>11</v>
      </c>
      <c r="E44" s="8" t="s">
        <v>67</v>
      </c>
      <c r="F44" s="8">
        <v>240</v>
      </c>
      <c r="G44" s="18"/>
      <c r="H44" s="47">
        <v>18902.5</v>
      </c>
    </row>
    <row r="45" spans="1:8" ht="15.75" x14ac:dyDescent="0.2">
      <c r="A45" s="5" t="s">
        <v>29</v>
      </c>
      <c r="B45" s="21">
        <v>923</v>
      </c>
      <c r="C45" s="8" t="s">
        <v>13</v>
      </c>
      <c r="D45" s="17" t="s">
        <v>11</v>
      </c>
      <c r="E45" s="6" t="s">
        <v>75</v>
      </c>
      <c r="F45" s="8"/>
      <c r="G45" s="18"/>
      <c r="H45" s="48">
        <f>H46</f>
        <v>5000</v>
      </c>
    </row>
    <row r="46" spans="1:8" ht="31.5" x14ac:dyDescent="0.2">
      <c r="A46" s="7" t="s">
        <v>31</v>
      </c>
      <c r="B46" s="21">
        <v>923</v>
      </c>
      <c r="C46" s="8" t="s">
        <v>13</v>
      </c>
      <c r="D46" s="17" t="s">
        <v>11</v>
      </c>
      <c r="E46" s="8" t="s">
        <v>75</v>
      </c>
      <c r="F46" s="8">
        <v>200</v>
      </c>
      <c r="G46" s="18"/>
      <c r="H46" s="47">
        <f>H47</f>
        <v>5000</v>
      </c>
    </row>
    <row r="47" spans="1:8" ht="31.5" x14ac:dyDescent="0.2">
      <c r="A47" s="7" t="s">
        <v>34</v>
      </c>
      <c r="B47" s="21">
        <v>923</v>
      </c>
      <c r="C47" s="8" t="s">
        <v>13</v>
      </c>
      <c r="D47" s="17" t="s">
        <v>11</v>
      </c>
      <c r="E47" s="8" t="s">
        <v>75</v>
      </c>
      <c r="F47" s="8">
        <v>240</v>
      </c>
      <c r="G47" s="18"/>
      <c r="H47" s="47">
        <v>5000</v>
      </c>
    </row>
    <row r="48" spans="1:8" ht="31.5" x14ac:dyDescent="0.2">
      <c r="A48" s="5" t="s">
        <v>74</v>
      </c>
      <c r="B48" s="21">
        <v>923</v>
      </c>
      <c r="C48" s="8" t="s">
        <v>13</v>
      </c>
      <c r="D48" s="17" t="s">
        <v>11</v>
      </c>
      <c r="E48" s="8" t="s">
        <v>76</v>
      </c>
      <c r="F48" s="8"/>
      <c r="G48" s="18"/>
      <c r="H48" s="47">
        <f>H49</f>
        <v>95014.8</v>
      </c>
    </row>
    <row r="49" spans="1:8" ht="31.5" x14ac:dyDescent="0.2">
      <c r="A49" s="7" t="s">
        <v>31</v>
      </c>
      <c r="B49" s="21">
        <v>923</v>
      </c>
      <c r="C49" s="8" t="s">
        <v>13</v>
      </c>
      <c r="D49" s="17" t="s">
        <v>11</v>
      </c>
      <c r="E49" s="8" t="s">
        <v>76</v>
      </c>
      <c r="F49" s="8">
        <v>200</v>
      </c>
      <c r="G49" s="18"/>
      <c r="H49" s="47">
        <f>H50</f>
        <v>95014.8</v>
      </c>
    </row>
    <row r="50" spans="1:8" ht="31.5" x14ac:dyDescent="0.2">
      <c r="A50" s="7" t="s">
        <v>34</v>
      </c>
      <c r="B50" s="21">
        <v>923</v>
      </c>
      <c r="C50" s="8" t="s">
        <v>13</v>
      </c>
      <c r="D50" s="17" t="s">
        <v>11</v>
      </c>
      <c r="E50" s="8" t="s">
        <v>76</v>
      </c>
      <c r="F50" s="8">
        <v>240</v>
      </c>
      <c r="G50" s="18"/>
      <c r="H50" s="47">
        <v>95014.8</v>
      </c>
    </row>
    <row r="51" spans="1:8" ht="24" customHeight="1" x14ac:dyDescent="0.2">
      <c r="A51" s="5" t="s">
        <v>77</v>
      </c>
      <c r="B51" s="21">
        <v>923</v>
      </c>
      <c r="C51" s="8" t="s">
        <v>13</v>
      </c>
      <c r="D51" s="17" t="s">
        <v>11</v>
      </c>
      <c r="E51" s="6" t="s">
        <v>78</v>
      </c>
      <c r="F51" s="6"/>
      <c r="G51" s="27"/>
      <c r="H51" s="48">
        <f>H52</f>
        <v>500000</v>
      </c>
    </row>
    <row r="52" spans="1:8" ht="31.5" x14ac:dyDescent="0.2">
      <c r="A52" s="7" t="s">
        <v>31</v>
      </c>
      <c r="B52" s="21">
        <v>923</v>
      </c>
      <c r="C52" s="8" t="s">
        <v>13</v>
      </c>
      <c r="D52" s="17" t="s">
        <v>11</v>
      </c>
      <c r="E52" s="8" t="s">
        <v>78</v>
      </c>
      <c r="F52" s="8">
        <v>200</v>
      </c>
      <c r="G52" s="18"/>
      <c r="H52" s="47">
        <f>H53</f>
        <v>500000</v>
      </c>
    </row>
    <row r="53" spans="1:8" ht="31.5" x14ac:dyDescent="0.2">
      <c r="A53" s="7" t="s">
        <v>34</v>
      </c>
      <c r="B53" s="21">
        <v>923</v>
      </c>
      <c r="C53" s="8" t="s">
        <v>13</v>
      </c>
      <c r="D53" s="17" t="s">
        <v>11</v>
      </c>
      <c r="E53" s="8" t="s">
        <v>78</v>
      </c>
      <c r="F53" s="8">
        <v>240</v>
      </c>
      <c r="G53" s="18"/>
      <c r="H53" s="47">
        <v>500000</v>
      </c>
    </row>
    <row r="54" spans="1:8" ht="21.75" customHeight="1" x14ac:dyDescent="0.2">
      <c r="A54" s="5" t="s">
        <v>59</v>
      </c>
      <c r="B54" s="29">
        <v>923</v>
      </c>
      <c r="C54" s="19" t="s">
        <v>14</v>
      </c>
      <c r="D54" s="19" t="s">
        <v>60</v>
      </c>
      <c r="E54" s="6"/>
      <c r="F54" s="6"/>
      <c r="G54" s="27"/>
      <c r="H54" s="48">
        <f>H55</f>
        <v>500</v>
      </c>
    </row>
    <row r="55" spans="1:8" ht="21.75" customHeight="1" x14ac:dyDescent="0.2">
      <c r="A55" s="5" t="s">
        <v>72</v>
      </c>
      <c r="B55" s="21">
        <v>923</v>
      </c>
      <c r="C55" s="17" t="s">
        <v>14</v>
      </c>
      <c r="D55" s="17" t="s">
        <v>14</v>
      </c>
      <c r="E55" s="6"/>
      <c r="F55" s="6"/>
      <c r="G55" s="27"/>
      <c r="H55" s="48">
        <f>H56</f>
        <v>500</v>
      </c>
    </row>
    <row r="56" spans="1:8" ht="22.5" customHeight="1" x14ac:dyDescent="0.2">
      <c r="A56" s="5" t="s">
        <v>71</v>
      </c>
      <c r="B56" s="21">
        <v>923</v>
      </c>
      <c r="C56" s="17" t="s">
        <v>14</v>
      </c>
      <c r="D56" s="17" t="s">
        <v>14</v>
      </c>
      <c r="E56" s="8" t="s">
        <v>68</v>
      </c>
      <c r="F56" s="6"/>
      <c r="G56" s="27"/>
      <c r="H56" s="48">
        <f>H57</f>
        <v>500</v>
      </c>
    </row>
    <row r="57" spans="1:8" ht="31.5" x14ac:dyDescent="0.2">
      <c r="A57" s="7" t="s">
        <v>31</v>
      </c>
      <c r="B57" s="21">
        <v>923</v>
      </c>
      <c r="C57" s="17" t="s">
        <v>14</v>
      </c>
      <c r="D57" s="17" t="s">
        <v>14</v>
      </c>
      <c r="E57" s="8" t="s">
        <v>68</v>
      </c>
      <c r="F57" s="8">
        <v>200</v>
      </c>
      <c r="G57" s="18"/>
      <c r="H57" s="47">
        <f>H58</f>
        <v>500</v>
      </c>
    </row>
    <row r="58" spans="1:8" ht="31.5" x14ac:dyDescent="0.2">
      <c r="A58" s="7" t="s">
        <v>34</v>
      </c>
      <c r="B58" s="21">
        <v>923</v>
      </c>
      <c r="C58" s="17" t="s">
        <v>14</v>
      </c>
      <c r="D58" s="17" t="s">
        <v>14</v>
      </c>
      <c r="E58" s="8" t="s">
        <v>68</v>
      </c>
      <c r="F58" s="8">
        <v>240</v>
      </c>
      <c r="G58" s="18"/>
      <c r="H58" s="47">
        <v>500</v>
      </c>
    </row>
    <row r="59" spans="1:8" ht="23.25" customHeight="1" x14ac:dyDescent="0.2">
      <c r="A59" s="24" t="s">
        <v>26</v>
      </c>
      <c r="B59" s="38">
        <v>923</v>
      </c>
      <c r="C59" s="10" t="s">
        <v>23</v>
      </c>
      <c r="D59" s="11" t="s">
        <v>2</v>
      </c>
      <c r="E59" s="11" t="s">
        <v>2</v>
      </c>
      <c r="F59" s="11" t="s">
        <v>2</v>
      </c>
      <c r="G59" s="11"/>
      <c r="H59" s="46">
        <f>H60</f>
        <v>69328.2</v>
      </c>
    </row>
    <row r="60" spans="1:8" ht="20.25" customHeight="1" x14ac:dyDescent="0.2">
      <c r="A60" s="26" t="s">
        <v>27</v>
      </c>
      <c r="B60" s="21">
        <v>923</v>
      </c>
      <c r="C60" s="3" t="s">
        <v>23</v>
      </c>
      <c r="D60" s="3" t="s">
        <v>9</v>
      </c>
      <c r="E60" s="4" t="s">
        <v>2</v>
      </c>
      <c r="F60" s="4" t="s">
        <v>2</v>
      </c>
      <c r="G60" s="39"/>
      <c r="H60" s="51">
        <f>H61</f>
        <v>69328.2</v>
      </c>
    </row>
    <row r="61" spans="1:8" ht="24" customHeight="1" x14ac:dyDescent="0.2">
      <c r="A61" s="44" t="s">
        <v>57</v>
      </c>
      <c r="B61" s="21">
        <v>923</v>
      </c>
      <c r="C61" s="8" t="s">
        <v>23</v>
      </c>
      <c r="D61" s="8" t="s">
        <v>9</v>
      </c>
      <c r="E61" s="6" t="s">
        <v>69</v>
      </c>
      <c r="F61" s="12" t="s">
        <v>2</v>
      </c>
      <c r="G61" s="42"/>
      <c r="H61" s="53">
        <f>H62</f>
        <v>69328.2</v>
      </c>
    </row>
    <row r="62" spans="1:8" ht="23.25" customHeight="1" x14ac:dyDescent="0.2">
      <c r="A62" s="25" t="s">
        <v>18</v>
      </c>
      <c r="B62" s="21">
        <v>923</v>
      </c>
      <c r="C62" s="8" t="s">
        <v>23</v>
      </c>
      <c r="D62" s="8" t="s">
        <v>9</v>
      </c>
      <c r="E62" s="8" t="s">
        <v>69</v>
      </c>
      <c r="F62" s="8" t="s">
        <v>19</v>
      </c>
      <c r="G62" s="18"/>
      <c r="H62" s="47">
        <f>H63</f>
        <v>69328.2</v>
      </c>
    </row>
    <row r="63" spans="1:8" ht="31.5" x14ac:dyDescent="0.2">
      <c r="A63" s="7" t="s">
        <v>35</v>
      </c>
      <c r="B63" s="21">
        <v>923</v>
      </c>
      <c r="C63" s="8" t="s">
        <v>23</v>
      </c>
      <c r="D63" s="8" t="s">
        <v>9</v>
      </c>
      <c r="E63" s="8" t="s">
        <v>69</v>
      </c>
      <c r="F63" s="8">
        <v>320</v>
      </c>
      <c r="G63" s="18"/>
      <c r="H63" s="47">
        <v>69328.2</v>
      </c>
    </row>
    <row r="64" spans="1:8" ht="21" customHeight="1" x14ac:dyDescent="0.2">
      <c r="A64" s="9" t="s">
        <v>0</v>
      </c>
      <c r="B64" s="38">
        <v>923</v>
      </c>
      <c r="C64" s="10" t="s">
        <v>15</v>
      </c>
      <c r="D64" s="11" t="s">
        <v>2</v>
      </c>
      <c r="E64" s="11" t="s">
        <v>2</v>
      </c>
      <c r="F64" s="11" t="s">
        <v>2</v>
      </c>
      <c r="G64" s="11"/>
      <c r="H64" s="46">
        <f>H65</f>
        <v>470</v>
      </c>
    </row>
    <row r="65" spans="1:8" ht="18.75" customHeight="1" x14ac:dyDescent="0.2">
      <c r="A65" s="2" t="s">
        <v>1</v>
      </c>
      <c r="B65" s="21">
        <v>923</v>
      </c>
      <c r="C65" s="3" t="s">
        <v>15</v>
      </c>
      <c r="D65" s="3" t="s">
        <v>10</v>
      </c>
      <c r="E65" s="4" t="s">
        <v>2</v>
      </c>
      <c r="F65" s="4" t="s">
        <v>2</v>
      </c>
      <c r="G65" s="39"/>
      <c r="H65" s="51">
        <f>H66</f>
        <v>470</v>
      </c>
    </row>
    <row r="66" spans="1:8" ht="21.75" customHeight="1" x14ac:dyDescent="0.2">
      <c r="A66" s="7" t="s">
        <v>73</v>
      </c>
      <c r="B66" s="21">
        <v>923</v>
      </c>
      <c r="C66" s="8" t="s">
        <v>15</v>
      </c>
      <c r="D66" s="8" t="s">
        <v>10</v>
      </c>
      <c r="E66" s="6" t="s">
        <v>70</v>
      </c>
      <c r="F66" s="12" t="s">
        <v>2</v>
      </c>
      <c r="G66" s="42"/>
      <c r="H66" s="53">
        <f>H67</f>
        <v>470</v>
      </c>
    </row>
    <row r="67" spans="1:8" ht="31.5" x14ac:dyDescent="0.2">
      <c r="A67" s="7" t="s">
        <v>31</v>
      </c>
      <c r="B67" s="21">
        <v>923</v>
      </c>
      <c r="C67" s="8" t="s">
        <v>15</v>
      </c>
      <c r="D67" s="8" t="s">
        <v>10</v>
      </c>
      <c r="E67" s="6" t="s">
        <v>70</v>
      </c>
      <c r="F67" s="8">
        <v>200</v>
      </c>
      <c r="G67" s="18"/>
      <c r="H67" s="47">
        <f>H68</f>
        <v>470</v>
      </c>
    </row>
    <row r="68" spans="1:8" ht="31.5" x14ac:dyDescent="0.2">
      <c r="A68" s="7" t="s">
        <v>34</v>
      </c>
      <c r="B68" s="21">
        <v>923</v>
      </c>
      <c r="C68" s="8" t="s">
        <v>15</v>
      </c>
      <c r="D68" s="8" t="s">
        <v>10</v>
      </c>
      <c r="E68" s="6" t="s">
        <v>70</v>
      </c>
      <c r="F68" s="8">
        <v>240</v>
      </c>
      <c r="G68" s="18"/>
      <c r="H68" s="47">
        <v>470</v>
      </c>
    </row>
    <row r="69" spans="1:8" ht="15.75" x14ac:dyDescent="0.2">
      <c r="A69" s="56" t="s">
        <v>33</v>
      </c>
      <c r="B69" s="56"/>
      <c r="C69" s="56"/>
      <c r="D69" s="56"/>
      <c r="E69" s="56"/>
      <c r="F69" s="56"/>
      <c r="G69" s="45"/>
      <c r="H69" s="49">
        <f>H9</f>
        <v>3406336.95</v>
      </c>
    </row>
    <row r="70" spans="1:8" x14ac:dyDescent="0.2">
      <c r="A70" s="32"/>
      <c r="B70" s="32"/>
      <c r="C70" s="32"/>
      <c r="D70" s="32"/>
      <c r="E70" s="32"/>
      <c r="F70" s="32"/>
      <c r="G70" s="32"/>
      <c r="H70" s="32"/>
    </row>
    <row r="71" spans="1:8" x14ac:dyDescent="0.2">
      <c r="A71" s="32"/>
      <c r="B71" s="32"/>
      <c r="C71" s="32"/>
      <c r="D71" s="32"/>
      <c r="E71" s="32"/>
      <c r="F71" s="32"/>
      <c r="G71" s="32"/>
      <c r="H71" s="32"/>
    </row>
    <row r="72" spans="1:8" x14ac:dyDescent="0.2">
      <c r="A72" s="32"/>
      <c r="B72" s="32"/>
      <c r="C72" s="32"/>
      <c r="D72" s="32"/>
      <c r="E72" s="32"/>
      <c r="F72" s="32"/>
      <c r="G72" s="32"/>
      <c r="H72" s="32"/>
    </row>
    <row r="73" spans="1:8" x14ac:dyDescent="0.2">
      <c r="A73" s="32"/>
      <c r="B73" s="32"/>
      <c r="C73" s="32"/>
      <c r="D73" s="32"/>
      <c r="E73" s="32"/>
      <c r="F73" s="32"/>
      <c r="G73" s="32"/>
      <c r="H73" s="32"/>
    </row>
    <row r="74" spans="1:8" x14ac:dyDescent="0.2">
      <c r="A74" s="32"/>
      <c r="B74" s="32"/>
      <c r="C74" s="32"/>
      <c r="D74" s="32"/>
      <c r="E74" s="32"/>
      <c r="F74" s="32"/>
      <c r="G74" s="32"/>
      <c r="H74" s="32"/>
    </row>
    <row r="75" spans="1:8" x14ac:dyDescent="0.2">
      <c r="A75" s="32"/>
      <c r="B75" s="32"/>
      <c r="C75" s="32"/>
      <c r="D75" s="32"/>
      <c r="E75" s="32"/>
      <c r="F75" s="32"/>
      <c r="G75" s="32"/>
      <c r="H75" s="32"/>
    </row>
    <row r="76" spans="1:8" x14ac:dyDescent="0.2">
      <c r="A76" s="32"/>
      <c r="B76" s="32"/>
      <c r="C76" s="32"/>
      <c r="D76" s="32"/>
      <c r="E76" s="32"/>
      <c r="F76" s="32"/>
      <c r="G76" s="32"/>
      <c r="H76" s="32"/>
    </row>
    <row r="77" spans="1:8" x14ac:dyDescent="0.2">
      <c r="A77" s="32"/>
      <c r="B77" s="32"/>
      <c r="C77" s="32"/>
      <c r="D77" s="32"/>
      <c r="E77" s="32"/>
      <c r="F77" s="32"/>
      <c r="G77" s="32"/>
      <c r="H77" s="32"/>
    </row>
    <row r="78" spans="1:8" x14ac:dyDescent="0.2">
      <c r="A78" s="32"/>
      <c r="B78" s="32"/>
      <c r="C78" s="32"/>
      <c r="D78" s="32"/>
      <c r="E78" s="32"/>
      <c r="F78" s="32"/>
      <c r="G78" s="32"/>
      <c r="H78" s="32"/>
    </row>
  </sheetData>
  <mergeCells count="6">
    <mergeCell ref="A69:F69"/>
    <mergeCell ref="A5:H5"/>
    <mergeCell ref="E1:H1"/>
    <mergeCell ref="B2:H2"/>
    <mergeCell ref="B3:H3"/>
    <mergeCell ref="B4:H4"/>
  </mergeCells>
  <phoneticPr fontId="0" type="noConversion"/>
  <pageMargins left="0.78740157480314965" right="0.27559055118110237" top="0.34" bottom="0.34" header="0.31496062992125984" footer="0.31496062992125984"/>
  <pageSetup paperSize="9" scale="65" orientation="portrait" r:id="rId1"/>
  <headerFooter alignWithMargins="0">
    <oddHeader>&amp;C&amp;P</oddHeader>
  </headerFooter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Морачево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2015-11-26T10:16:51Z</cp:lastPrinted>
  <dcterms:created xsi:type="dcterms:W3CDTF">2006-09-16T00:00:00Z</dcterms:created>
  <dcterms:modified xsi:type="dcterms:W3CDTF">2023-05-15T12:36:21Z</dcterms:modified>
</cp:coreProperties>
</file>