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092024\2kv24\"/>
    </mc:Choice>
  </mc:AlternateContent>
  <xr:revisionPtr revIDLastSave="0" documentId="13_ncr:1_{8BBD57A3-5BB8-4250-9D12-E84ED89D6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1" sheetId="1" r:id="rId1"/>
  </sheets>
  <definedNames>
    <definedName name="_xlnm.Print_Area" localSheetId="0">Table1!$A$1:$K$111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" l="1"/>
  <c r="K99" i="1"/>
  <c r="K100" i="1"/>
  <c r="K101" i="1"/>
  <c r="K102" i="1"/>
  <c r="K105" i="1"/>
  <c r="K108" i="1"/>
  <c r="K13" i="1"/>
  <c r="K15" i="1"/>
  <c r="K20" i="1"/>
  <c r="K22" i="1"/>
  <c r="K24" i="1"/>
  <c r="K25" i="1"/>
  <c r="K26" i="1"/>
  <c r="K27" i="1"/>
  <c r="K28" i="1"/>
  <c r="K29" i="1"/>
  <c r="K30" i="1"/>
  <c r="K31" i="1"/>
  <c r="K32" i="1"/>
  <c r="K33" i="1"/>
  <c r="K34" i="1"/>
  <c r="K39" i="1"/>
  <c r="K40" i="1"/>
  <c r="K44" i="1"/>
  <c r="K45" i="1"/>
  <c r="K46" i="1"/>
  <c r="K47" i="1"/>
  <c r="K48" i="1"/>
  <c r="K49" i="1"/>
  <c r="K50" i="1"/>
  <c r="K51" i="1"/>
  <c r="K52" i="1"/>
  <c r="K53" i="1"/>
  <c r="K54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9" i="1"/>
  <c r="K84" i="1"/>
  <c r="K89" i="1"/>
  <c r="K94" i="1"/>
  <c r="I97" i="1"/>
  <c r="J97" i="1"/>
  <c r="H97" i="1"/>
  <c r="I92" i="1"/>
  <c r="I91" i="1" s="1"/>
  <c r="I90" i="1" s="1"/>
  <c r="H92" i="1"/>
  <c r="H91" i="1" s="1"/>
  <c r="H90" i="1" s="1"/>
  <c r="I93" i="1"/>
  <c r="J93" i="1"/>
  <c r="H93" i="1"/>
  <c r="I88" i="1"/>
  <c r="I87" i="1" s="1"/>
  <c r="I86" i="1" s="1"/>
  <c r="I85" i="1" s="1"/>
  <c r="J88" i="1"/>
  <c r="H88" i="1"/>
  <c r="H87" i="1" s="1"/>
  <c r="H86" i="1" s="1"/>
  <c r="H85" i="1" s="1"/>
  <c r="I82" i="1"/>
  <c r="I81" i="1" s="1"/>
  <c r="I80" i="1" s="1"/>
  <c r="H82" i="1"/>
  <c r="H81" i="1" s="1"/>
  <c r="H80" i="1" s="1"/>
  <c r="I83" i="1"/>
  <c r="J83" i="1"/>
  <c r="H83" i="1"/>
  <c r="I78" i="1"/>
  <c r="I77" i="1" s="1"/>
  <c r="I76" i="1" s="1"/>
  <c r="I75" i="1" s="1"/>
  <c r="J78" i="1"/>
  <c r="H78" i="1"/>
  <c r="H77" i="1" s="1"/>
  <c r="H76" i="1" s="1"/>
  <c r="H75" i="1" s="1"/>
  <c r="I58" i="1"/>
  <c r="J58" i="1"/>
  <c r="J57" i="1" s="1"/>
  <c r="H58" i="1"/>
  <c r="I43" i="1"/>
  <c r="I42" i="1" s="1"/>
  <c r="I41" i="1" s="1"/>
  <c r="J43" i="1"/>
  <c r="K43" i="1" s="1"/>
  <c r="H43" i="1"/>
  <c r="H37" i="1"/>
  <c r="H36" i="1" s="1"/>
  <c r="H35" i="1" s="1"/>
  <c r="I38" i="1"/>
  <c r="I37" i="1" s="1"/>
  <c r="I36" i="1" s="1"/>
  <c r="I35" i="1" s="1"/>
  <c r="J38" i="1"/>
  <c r="H38" i="1"/>
  <c r="I23" i="1"/>
  <c r="J23" i="1"/>
  <c r="H23" i="1"/>
  <c r="I21" i="1"/>
  <c r="J21" i="1"/>
  <c r="K21" i="1" s="1"/>
  <c r="H21" i="1"/>
  <c r="I19" i="1"/>
  <c r="J19" i="1"/>
  <c r="H19" i="1"/>
  <c r="I14" i="1"/>
  <c r="J14" i="1"/>
  <c r="H14" i="1"/>
  <c r="I12" i="1"/>
  <c r="J12" i="1"/>
  <c r="H12" i="1"/>
  <c r="H11" i="1" s="1"/>
  <c r="H10" i="1" s="1"/>
  <c r="H9" i="1" s="1"/>
  <c r="H103" i="1"/>
  <c r="I104" i="1"/>
  <c r="I103" i="1" s="1"/>
  <c r="J104" i="1"/>
  <c r="H104" i="1"/>
  <c r="I107" i="1"/>
  <c r="J107" i="1"/>
  <c r="J106" i="1" s="1"/>
  <c r="H107" i="1"/>
  <c r="H106" i="1" s="1"/>
  <c r="I60" i="1"/>
  <c r="J60" i="1"/>
  <c r="K60" i="1" s="1"/>
  <c r="H60" i="1"/>
  <c r="K107" i="1" l="1"/>
  <c r="K58" i="1"/>
  <c r="K14" i="1"/>
  <c r="K97" i="1"/>
  <c r="H18" i="1"/>
  <c r="H17" i="1" s="1"/>
  <c r="H16" i="1" s="1"/>
  <c r="I18" i="1"/>
  <c r="I17" i="1" s="1"/>
  <c r="I16" i="1" s="1"/>
  <c r="I106" i="1"/>
  <c r="K106" i="1" s="1"/>
  <c r="I57" i="1"/>
  <c r="I56" i="1" s="1"/>
  <c r="I55" i="1" s="1"/>
  <c r="J103" i="1"/>
  <c r="K104" i="1"/>
  <c r="K57" i="1"/>
  <c r="J56" i="1"/>
  <c r="J77" i="1"/>
  <c r="K78" i="1"/>
  <c r="K83" i="1"/>
  <c r="J82" i="1"/>
  <c r="J87" i="1"/>
  <c r="K88" i="1"/>
  <c r="K93" i="1"/>
  <c r="J92" i="1"/>
  <c r="I11" i="1"/>
  <c r="I10" i="1" s="1"/>
  <c r="I9" i="1" s="1"/>
  <c r="I8" i="1" s="1"/>
  <c r="K12" i="1"/>
  <c r="K19" i="1"/>
  <c r="J37" i="1"/>
  <c r="K38" i="1"/>
  <c r="J42" i="1"/>
  <c r="H57" i="1"/>
  <c r="H56" i="1" s="1"/>
  <c r="H55" i="1" s="1"/>
  <c r="J18" i="1"/>
  <c r="H96" i="1"/>
  <c r="H95" i="1" s="1"/>
  <c r="K23" i="1"/>
  <c r="J11" i="1"/>
  <c r="I96" i="1" l="1"/>
  <c r="I95" i="1" s="1"/>
  <c r="J10" i="1"/>
  <c r="K11" i="1"/>
  <c r="K42" i="1"/>
  <c r="J41" i="1"/>
  <c r="K41" i="1" s="1"/>
  <c r="K37" i="1"/>
  <c r="J36" i="1"/>
  <c r="K92" i="1"/>
  <c r="J91" i="1"/>
  <c r="K82" i="1"/>
  <c r="J81" i="1"/>
  <c r="J55" i="1"/>
  <c r="K55" i="1" s="1"/>
  <c r="K56" i="1"/>
  <c r="I109" i="1"/>
  <c r="J17" i="1"/>
  <c r="K18" i="1"/>
  <c r="K87" i="1"/>
  <c r="J86" i="1"/>
  <c r="K77" i="1"/>
  <c r="J76" i="1"/>
  <c r="J96" i="1"/>
  <c r="K103" i="1"/>
  <c r="H42" i="1"/>
  <c r="H41" i="1" s="1"/>
  <c r="H40" i="1" s="1"/>
  <c r="H8" i="1" s="1"/>
  <c r="H109" i="1" s="1"/>
  <c r="J75" i="1" l="1"/>
  <c r="K76" i="1"/>
  <c r="J85" i="1"/>
  <c r="K86" i="1"/>
  <c r="J16" i="1"/>
  <c r="K17" i="1"/>
  <c r="K81" i="1"/>
  <c r="J80" i="1"/>
  <c r="K91" i="1"/>
  <c r="J90" i="1"/>
  <c r="J35" i="1"/>
  <c r="K36" i="1"/>
  <c r="J95" i="1"/>
  <c r="K95" i="1" s="1"/>
  <c r="K96" i="1"/>
  <c r="J9" i="1"/>
  <c r="K10" i="1"/>
  <c r="N40" i="1"/>
  <c r="K9" i="1" l="1"/>
  <c r="J8" i="1"/>
  <c r="K35" i="1"/>
  <c r="K16" i="1"/>
  <c r="K85" i="1"/>
  <c r="K75" i="1"/>
  <c r="K90" i="1"/>
  <c r="K80" i="1"/>
  <c r="N8" i="1"/>
  <c r="J109" i="1" l="1"/>
  <c r="K8" i="1"/>
  <c r="K109" i="1" l="1"/>
</calcChain>
</file>

<file path=xl/sharedStrings.xml><?xml version="1.0" encoding="utf-8"?>
<sst xmlns="http://schemas.openxmlformats.org/spreadsheetml/2006/main" count="417" uniqueCount="92">
  <si>
    <t/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</si>
  <si>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</si>
  <si>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</si>
  <si>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</si>
  <si>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</si>
  <si>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</si>
  <si>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</si>
  <si>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</si>
  <si>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</si>
  <si>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</si>
  <si>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</si>
  <si>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</si>
  <si>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</si>
  <si>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</si>
  <si>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</si>
  <si>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23</t>
  </si>
  <si>
    <t>МОРАЧЕВСКАЯ СЕЛЬСКАЯ АДМИНИСТРАЦИЯ ЖИРЯТИНСКОГО РАЙОНА БРЯНСКОЙ ОБЛАСТИ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</si>
  <si>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</si>
  <si>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</si>
  <si>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</si>
  <si>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</si>
  <si>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</si>
  <si>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</si>
  <si>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</si>
  <si>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</si>
  <si>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</si>
  <si>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</si>
  <si>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</si>
  <si>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</si>
  <si>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</si>
  <si>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</si>
  <si>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</si>
  <si>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</si>
  <si>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</si>
  <si>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</si>
  <si>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Оценка имущества, признание прав и регулирование отношений муниципальной собственности</t>
  </si>
  <si>
    <t>80900</t>
  </si>
  <si>
    <t>Мероприятия в сфере пожарной безопасности</t>
  </si>
  <si>
    <t>81140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</si>
  <si>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</si>
  <si>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</si>
  <si>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</si>
  <si>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</si>
  <si>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</si>
  <si>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81600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</si>
  <si>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</si>
  <si>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</si>
  <si>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</si>
  <si>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</si>
  <si>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L2990</t>
  </si>
  <si>
    <t>Мероприятия по развитию физической культуры и спорта</t>
  </si>
  <si>
    <t>82300</t>
  </si>
  <si>
    <t>Мероприятия по работе с семьей, детьми и молодежью</t>
  </si>
  <si>
    <t>82360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</si>
  <si>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</si>
  <si>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</si>
  <si>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</si>
  <si>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</si>
  <si>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</si>
  <si>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</si>
  <si>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S5871</t>
  </si>
  <si>
    <t>81410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</si>
  <si>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</si>
  <si>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</si>
  <si>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</si>
  <si>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</si>
  <si>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</si>
  <si>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</si>
  <si>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</si>
  <si>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</si>
  <si>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</si>
  <si>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</si>
  <si>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</si>
  <si>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</si>
  <si>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Приложение 2</t>
  </si>
  <si>
    <t>% кассового исполнения уточненной бюджетной росписи</t>
  </si>
  <si>
    <t>Членские взносы некоммерческим организациям</t>
  </si>
  <si>
    <t>Обеспечение сохранности автомобильных дорог местного значения и условий безопасности движения по ним</t>
  </si>
  <si>
    <t>S6170</t>
  </si>
  <si>
    <t>Комплексное социально-экономическое развитие Морачевского сельского поселения (2024-2026 годы)</t>
  </si>
  <si>
    <t>Уточненный план на 2024 г., рублей</t>
  </si>
  <si>
    <t>Обеспечение проведения выборов и референдумов</t>
  </si>
  <si>
    <t>Уточненная бюджетная роспись на 2024г., рублей</t>
  </si>
  <si>
    <t>Кассовое исполнение за 1 полуг.2024 г ., рублей</t>
  </si>
  <si>
    <t>Распределение расходов по целевым статьям (муниципальным программам и непрограммным направлениям деятельности), группам и подгруппам видов расходов бюджета Морачевского сельского поселения Жирятинского муниципального района Брянской области за 1 полугодие 2024 года</t>
  </si>
  <si>
    <t>"Об утверждении отчета об исполнении бюджета Морачевского сельского поселения Жирятинского муниципального района Брянской области за 1 полугодие 2024 года"</t>
  </si>
  <si>
    <t>Публичные нормативные социальные выплаты гражданам</t>
  </si>
  <si>
    <t>Исполнение судебных актов</t>
  </si>
  <si>
    <t>Реализация инициативных проектов</t>
  </si>
  <si>
    <t>Реализация инициативных проектов (Ремонт братской могилы советским воинам в с. Морачево Жирятинского района)</t>
  </si>
  <si>
    <t>Специальные расходы</t>
  </si>
  <si>
    <t>к постановлению Морачевской сельской администрации от 19 июля 2024 года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</si>
</sst>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2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1">
    <xf numFmtId="0" fontId="0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view="pageBreakPreview" zoomScale="70" zoomScaleNormal="90" zoomScaleSheetLayoutView="70" workbookViewId="0">
      <pane xSplit="1" ySplit="7" topLeftCell="B109" activePane="bottomRight" state="frozen"/>
      <selection pane="topRight" activeCell="B1" sqref="B1"/>
      <selection pane="bottomLeft" activeCell="A8" sqref="A8"/>
      <selection pane="bottomRight" activeCell="S7" sqref="S7"/>
    </sheetView>
  </sheetViews>
  <sheetFormatPr defaultRowHeight="12.75" x14ac:dyDescent="0.2"/>
  <cols>
    <col min="1" max="1" width="49.6640625" customWidth="1"/>
    <col min="2" max="2" width="6.33203125" customWidth="1"/>
    <col min="3" max="3" width="9.33203125" customWidth="1"/>
    <col min="4" max="4" width="8.5" customWidth="1"/>
    <col min="5" max="5" width="8.83203125" customWidth="1"/>
    <col min="6" max="6" width="13.6640625" customWidth="1"/>
    <col min="7" max="7" width="9" customWidth="1"/>
    <col min="8" max="8" width="19.6640625" style="2" customWidth="1"/>
    <col min="9" max="9" width="21.83203125" customWidth="1"/>
    <col min="10" max="10" width="20" customWidth="1"/>
    <col min="11" max="11" width="21.1640625" customWidth="1"/>
    <col min="12" max="12" width="13" bestFit="1" customWidth="1"/>
    <col min="14" max="14" width="15.1640625" customWidth="1"/>
  </cols>
  <sheetData>
    <row r="1" spans="1:14" ht="15" x14ac:dyDescent="0.2">
      <c r="I1" s="14"/>
      <c r="J1" s="28" t="s">
        <v>74</v>
      </c>
      <c r="K1" s="28"/>
    </row>
    <row r="2" spans="1:14" ht="33.75" customHeight="1" x14ac:dyDescent="0.2">
      <c r="I2" s="30" t="s">
        <v>91</v>
      </c>
      <c r="J2" s="30"/>
      <c r="K2" s="30"/>
    </row>
    <row r="3" spans="1:14" ht="60" customHeight="1" x14ac:dyDescent="0.2">
      <c r="I3" s="29" t="s">
        <v>85</v>
      </c>
      <c r="J3" s="29"/>
      <c r="K3" s="29"/>
    </row>
    <row r="4" spans="1:14" ht="52.5" customHeight="1" x14ac:dyDescent="0.2">
      <c r="A4" s="25" t="s">
        <v>84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4" ht="15.7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4" ht="78.75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80</v>
      </c>
      <c r="I6" s="4" t="s">
        <v>82</v>
      </c>
      <c r="J6" s="4" t="s">
        <v>83</v>
      </c>
      <c r="K6" s="4" t="s">
        <v>75</v>
      </c>
    </row>
    <row r="7" spans="1:14" ht="15.75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>
        <v>8</v>
      </c>
      <c r="I7" s="4">
        <v>9</v>
      </c>
      <c r="J7" s="4">
        <v>10</v>
      </c>
      <c r="K7" s="4">
        <v>11</v>
      </c>
    </row>
    <row r="8" spans="1:14" ht="53.25" customHeight="1" x14ac:dyDescent="0.2">
      <c r="A8" s="17" t="s">
        <v>79</v>
      </c>
      <c r="B8" s="18" t="s">
        <v>15</v>
      </c>
      <c r="C8" s="22" t="s">
        <v>0</v>
      </c>
      <c r="D8" s="22" t="s">
        <v>0</v>
      </c>
      <c r="E8" s="22" t="s">
        <v>0</v>
      </c>
      <c r="F8" s="22" t="s">
        <v>0</v>
      </c>
      <c r="G8" s="22" t="s">
        <v>0</v>
      </c>
      <c r="H8" s="23">
        <f>H9+H16+H35+H40+H55+H75+H80+H85+H90</f>
        <v>4153827.4299999997</v>
      </c>
      <c r="I8" s="23">
        <f t="shared" ref="I8:J8" si="0">I9+I16+I35+I40+I55+I75+I80+I85+I90</f>
        <v>4153827.4299999997</v>
      </c>
      <c r="J8" s="23">
        <f t="shared" si="0"/>
        <v>881668.25000000012</v>
      </c>
      <c r="K8" s="23">
        <f>J8/I8%</f>
        <v>21.225442434906359</v>
      </c>
      <c r="N8" s="16">
        <f>H8-I8</f>
        <v>0</v>
      </c>
    </row>
    <row r="9" spans="1:14" ht="47.25" x14ac:dyDescent="0.2">
      <c r="A9" s="5" t="s">
        <v>19</v>
      </c>
      <c r="B9" s="6">
        <v>23</v>
      </c>
      <c r="C9" s="6">
        <v>0</v>
      </c>
      <c r="D9" s="6">
        <v>11</v>
      </c>
      <c r="E9" s="7"/>
      <c r="F9" s="7"/>
      <c r="G9" s="7"/>
      <c r="H9" s="15">
        <f>H10</f>
        <v>137993</v>
      </c>
      <c r="I9" s="15">
        <f t="shared" ref="I9:J9" si="1">I10</f>
        <v>137993</v>
      </c>
      <c r="J9" s="15">
        <f t="shared" si="1"/>
        <v>62951.65</v>
      </c>
      <c r="K9" s="15">
        <f>J9/I9%</f>
        <v>45.619451711318689</v>
      </c>
      <c r="L9" s="3"/>
    </row>
    <row r="10" spans="1:14" ht="47.25" x14ac:dyDescent="0.2">
      <c r="A10" s="8" t="s">
        <v>16</v>
      </c>
      <c r="B10" s="4" t="s">
        <v>15</v>
      </c>
      <c r="C10" s="4">
        <v>0</v>
      </c>
      <c r="D10" s="4">
        <v>11</v>
      </c>
      <c r="E10" s="4" t="s">
        <v>18</v>
      </c>
      <c r="F10" s="9" t="s">
        <v>0</v>
      </c>
      <c r="G10" s="9" t="s">
        <v>0</v>
      </c>
      <c r="H10" s="15">
        <f>H11</f>
        <v>137993</v>
      </c>
      <c r="I10" s="15">
        <f t="shared" ref="I10:J10" si="2">I11</f>
        <v>137993</v>
      </c>
      <c r="J10" s="15">
        <f t="shared" si="2"/>
        <v>62951.65</v>
      </c>
      <c r="K10" s="15">
        <f t="shared" ref="K10:K73" si="3">J10/I10%</f>
        <v>45.619451711318689</v>
      </c>
      <c r="L10" s="3"/>
    </row>
    <row r="11" spans="1:14" ht="47.25" x14ac:dyDescent="0.2">
      <c r="A11" s="8" t="s">
        <v>19</v>
      </c>
      <c r="B11" s="4" t="s">
        <v>15</v>
      </c>
      <c r="C11" s="4">
        <v>0</v>
      </c>
      <c r="D11" s="4">
        <v>11</v>
      </c>
      <c r="E11" s="4" t="s">
        <v>18</v>
      </c>
      <c r="F11" s="4" t="s">
        <v>20</v>
      </c>
      <c r="G11" s="9" t="s">
        <v>0</v>
      </c>
      <c r="H11" s="15">
        <f>H12+H14</f>
        <v>137993</v>
      </c>
      <c r="I11" s="15">
        <f t="shared" ref="I11:J11" si="4">I12+I14</f>
        <v>137993</v>
      </c>
      <c r="J11" s="15">
        <f t="shared" si="4"/>
        <v>62951.65</v>
      </c>
      <c r="K11" s="15">
        <f t="shared" si="3"/>
        <v>45.619451711318689</v>
      </c>
      <c r="L11" s="3"/>
    </row>
    <row r="12" spans="1:14" ht="94.5" x14ac:dyDescent="0.2">
      <c r="A12" s="8" t="s">
        <v>21</v>
      </c>
      <c r="B12" s="4" t="s">
        <v>15</v>
      </c>
      <c r="C12" s="4">
        <v>0</v>
      </c>
      <c r="D12" s="4">
        <v>11</v>
      </c>
      <c r="E12" s="4" t="s">
        <v>18</v>
      </c>
      <c r="F12" s="4" t="s">
        <v>20</v>
      </c>
      <c r="G12" s="4" t="s">
        <v>22</v>
      </c>
      <c r="H12" s="15">
        <f>H13</f>
        <v>129200</v>
      </c>
      <c r="I12" s="15">
        <f t="shared" ref="I12:J12" si="5">I13</f>
        <v>129200</v>
      </c>
      <c r="J12" s="15">
        <f t="shared" si="5"/>
        <v>62951.65</v>
      </c>
      <c r="K12" s="15">
        <f t="shared" si="3"/>
        <v>48.724187306501548</v>
      </c>
      <c r="L12" s="3"/>
    </row>
    <row r="13" spans="1:14" ht="47.25" x14ac:dyDescent="0.2">
      <c r="A13" s="8" t="s">
        <v>23</v>
      </c>
      <c r="B13" s="4" t="s">
        <v>15</v>
      </c>
      <c r="C13" s="4">
        <v>0</v>
      </c>
      <c r="D13" s="4">
        <v>11</v>
      </c>
      <c r="E13" s="4" t="s">
        <v>18</v>
      </c>
      <c r="F13" s="4" t="s">
        <v>20</v>
      </c>
      <c r="G13" s="4" t="s">
        <v>24</v>
      </c>
      <c r="H13" s="15">
        <v>129200</v>
      </c>
      <c r="I13" s="15">
        <v>129200</v>
      </c>
      <c r="J13" s="24">
        <v>62951.65</v>
      </c>
      <c r="K13" s="15">
        <f t="shared" si="3"/>
        <v>48.724187306501548</v>
      </c>
      <c r="L13" s="3"/>
    </row>
    <row r="14" spans="1:14" ht="47.25" x14ac:dyDescent="0.2">
      <c r="A14" s="8" t="s">
        <v>25</v>
      </c>
      <c r="B14" s="4" t="s">
        <v>15</v>
      </c>
      <c r="C14" s="4">
        <v>0</v>
      </c>
      <c r="D14" s="4">
        <v>11</v>
      </c>
      <c r="E14" s="4" t="s">
        <v>18</v>
      </c>
      <c r="F14" s="4" t="s">
        <v>20</v>
      </c>
      <c r="G14" s="4" t="s">
        <v>26</v>
      </c>
      <c r="H14" s="15">
        <f>H15</f>
        <v>8793</v>
      </c>
      <c r="I14" s="15">
        <f t="shared" ref="I14:J14" si="6">I15</f>
        <v>8793</v>
      </c>
      <c r="J14" s="15">
        <f t="shared" si="6"/>
        <v>0</v>
      </c>
      <c r="K14" s="15">
        <f t="shared" si="3"/>
        <v>0</v>
      </c>
      <c r="L14" s="3"/>
    </row>
    <row r="15" spans="1:14" ht="47.25" x14ac:dyDescent="0.2">
      <c r="A15" s="8" t="s">
        <v>27</v>
      </c>
      <c r="B15" s="4" t="s">
        <v>15</v>
      </c>
      <c r="C15" s="4">
        <v>0</v>
      </c>
      <c r="D15" s="4">
        <v>11</v>
      </c>
      <c r="E15" s="4" t="s">
        <v>18</v>
      </c>
      <c r="F15" s="4" t="s">
        <v>20</v>
      </c>
      <c r="G15" s="4" t="s">
        <v>28</v>
      </c>
      <c r="H15" s="15">
        <v>8793</v>
      </c>
      <c r="I15" s="15">
        <v>8793</v>
      </c>
      <c r="J15" s="15">
        <v>0</v>
      </c>
      <c r="K15" s="15">
        <f t="shared" si="3"/>
        <v>0</v>
      </c>
      <c r="L15" s="3"/>
    </row>
    <row r="16" spans="1:14" ht="47.25" x14ac:dyDescent="0.2">
      <c r="A16" s="5" t="s">
        <v>29</v>
      </c>
      <c r="B16" s="6" t="s">
        <v>15</v>
      </c>
      <c r="C16" s="4">
        <v>0</v>
      </c>
      <c r="D16" s="6">
        <v>12</v>
      </c>
      <c r="E16" s="6"/>
      <c r="F16" s="6"/>
      <c r="G16" s="10" t="s">
        <v>0</v>
      </c>
      <c r="H16" s="15">
        <f>H17</f>
        <v>1328982.43</v>
      </c>
      <c r="I16" s="15">
        <f t="shared" ref="I16:J16" si="7">I17</f>
        <v>1328982.43</v>
      </c>
      <c r="J16" s="15">
        <f t="shared" si="7"/>
        <v>619532.25</v>
      </c>
      <c r="K16" s="15">
        <f t="shared" si="3"/>
        <v>46.617038420891689</v>
      </c>
      <c r="L16" s="3"/>
    </row>
    <row r="17" spans="1:12" ht="47.25" x14ac:dyDescent="0.2">
      <c r="A17" s="8" t="s">
        <v>16</v>
      </c>
      <c r="B17" s="4">
        <v>23</v>
      </c>
      <c r="C17" s="4">
        <v>0</v>
      </c>
      <c r="D17" s="4">
        <v>12</v>
      </c>
      <c r="E17" s="4">
        <v>923</v>
      </c>
      <c r="F17" s="4"/>
      <c r="G17" s="9"/>
      <c r="H17" s="15">
        <f>H18</f>
        <v>1328982.43</v>
      </c>
      <c r="I17" s="15">
        <f t="shared" ref="I17:J17" si="8">I18</f>
        <v>1328982.43</v>
      </c>
      <c r="J17" s="15">
        <f t="shared" si="8"/>
        <v>619532.25</v>
      </c>
      <c r="K17" s="15">
        <f t="shared" si="3"/>
        <v>46.617038420891689</v>
      </c>
      <c r="L17" s="3"/>
    </row>
    <row r="18" spans="1:12" ht="47.25" x14ac:dyDescent="0.2">
      <c r="A18" s="8" t="s">
        <v>29</v>
      </c>
      <c r="B18" s="4" t="s">
        <v>15</v>
      </c>
      <c r="C18" s="4">
        <v>0</v>
      </c>
      <c r="D18" s="4">
        <v>12</v>
      </c>
      <c r="E18" s="4">
        <v>923</v>
      </c>
      <c r="F18" s="4">
        <v>80040</v>
      </c>
      <c r="G18" s="9" t="s">
        <v>0</v>
      </c>
      <c r="H18" s="15">
        <f>H19+H21+H23</f>
        <v>1328982.43</v>
      </c>
      <c r="I18" s="15">
        <f t="shared" ref="I18:J18" si="9">I19+I21+I23</f>
        <v>1328982.43</v>
      </c>
      <c r="J18" s="15">
        <f t="shared" si="9"/>
        <v>619532.25</v>
      </c>
      <c r="K18" s="15">
        <f t="shared" si="3"/>
        <v>46.617038420891689</v>
      </c>
      <c r="L18" s="3"/>
    </row>
    <row r="19" spans="1:12" ht="94.5" x14ac:dyDescent="0.2">
      <c r="A19" s="8" t="s">
        <v>21</v>
      </c>
      <c r="B19" s="4" t="s">
        <v>15</v>
      </c>
      <c r="C19" s="4">
        <v>0</v>
      </c>
      <c r="D19" s="4">
        <v>12</v>
      </c>
      <c r="E19" s="4" t="s">
        <v>18</v>
      </c>
      <c r="F19" s="4" t="s">
        <v>30</v>
      </c>
      <c r="G19" s="4" t="s">
        <v>22</v>
      </c>
      <c r="H19" s="15">
        <f>H20</f>
        <v>1183889</v>
      </c>
      <c r="I19" s="15">
        <f t="shared" ref="I19:J19" si="10">I20</f>
        <v>1183889</v>
      </c>
      <c r="J19" s="15">
        <f t="shared" si="10"/>
        <v>586172</v>
      </c>
      <c r="K19" s="15">
        <f t="shared" si="3"/>
        <v>49.512412058900793</v>
      </c>
      <c r="L19" s="3"/>
    </row>
    <row r="20" spans="1:12" ht="47.25" x14ac:dyDescent="0.2">
      <c r="A20" s="8" t="s">
        <v>23</v>
      </c>
      <c r="B20" s="4" t="s">
        <v>15</v>
      </c>
      <c r="C20" s="4">
        <v>0</v>
      </c>
      <c r="D20" s="4">
        <v>12</v>
      </c>
      <c r="E20" s="4" t="s">
        <v>18</v>
      </c>
      <c r="F20" s="4" t="s">
        <v>30</v>
      </c>
      <c r="G20" s="4" t="s">
        <v>24</v>
      </c>
      <c r="H20" s="15">
        <v>1183889</v>
      </c>
      <c r="I20" s="15">
        <v>1183889</v>
      </c>
      <c r="J20" s="15">
        <v>586172</v>
      </c>
      <c r="K20" s="15">
        <f t="shared" si="3"/>
        <v>49.512412058900793</v>
      </c>
      <c r="L20" s="3"/>
    </row>
    <row r="21" spans="1:12" ht="47.25" x14ac:dyDescent="0.2">
      <c r="A21" s="8" t="s">
        <v>25</v>
      </c>
      <c r="B21" s="4" t="s">
        <v>15</v>
      </c>
      <c r="C21" s="4">
        <v>0</v>
      </c>
      <c r="D21" s="4">
        <v>12</v>
      </c>
      <c r="E21" s="4" t="s">
        <v>18</v>
      </c>
      <c r="F21" s="4" t="s">
        <v>30</v>
      </c>
      <c r="G21" s="4" t="s">
        <v>26</v>
      </c>
      <c r="H21" s="15">
        <f>H22</f>
        <v>144500.43</v>
      </c>
      <c r="I21" s="15">
        <f t="shared" ref="I21:J21" si="11">I22</f>
        <v>144500.43</v>
      </c>
      <c r="J21" s="15">
        <f t="shared" si="11"/>
        <v>33106.25</v>
      </c>
      <c r="K21" s="15">
        <f t="shared" si="3"/>
        <v>22.910831476418448</v>
      </c>
      <c r="L21" s="3"/>
    </row>
    <row r="22" spans="1:12" ht="47.25" x14ac:dyDescent="0.2">
      <c r="A22" s="8" t="s">
        <v>27</v>
      </c>
      <c r="B22" s="4" t="s">
        <v>15</v>
      </c>
      <c r="C22" s="4">
        <v>0</v>
      </c>
      <c r="D22" s="4">
        <v>12</v>
      </c>
      <c r="E22" s="4" t="s">
        <v>18</v>
      </c>
      <c r="F22" s="4" t="s">
        <v>30</v>
      </c>
      <c r="G22" s="4" t="s">
        <v>28</v>
      </c>
      <c r="H22" s="15">
        <v>144500.43</v>
      </c>
      <c r="I22" s="15">
        <v>144500.43</v>
      </c>
      <c r="J22" s="15">
        <v>33106.25</v>
      </c>
      <c r="K22" s="15">
        <f t="shared" si="3"/>
        <v>22.910831476418448</v>
      </c>
      <c r="L22" s="3"/>
    </row>
    <row r="23" spans="1:12" ht="24" customHeight="1" x14ac:dyDescent="0.2">
      <c r="A23" s="8" t="s">
        <v>31</v>
      </c>
      <c r="B23" s="4" t="s">
        <v>15</v>
      </c>
      <c r="C23" s="4">
        <v>0</v>
      </c>
      <c r="D23" s="4">
        <v>12</v>
      </c>
      <c r="E23" s="4" t="s">
        <v>18</v>
      </c>
      <c r="F23" s="4" t="s">
        <v>30</v>
      </c>
      <c r="G23" s="4" t="s">
        <v>32</v>
      </c>
      <c r="H23" s="15">
        <f>H24</f>
        <v>593</v>
      </c>
      <c r="I23" s="15">
        <f t="shared" ref="I23:J23" si="12">I24</f>
        <v>593</v>
      </c>
      <c r="J23" s="15">
        <f t="shared" si="12"/>
        <v>254</v>
      </c>
      <c r="K23" s="15">
        <f t="shared" si="3"/>
        <v>42.833052276559869</v>
      </c>
      <c r="L23" s="3"/>
    </row>
    <row r="24" spans="1:12" ht="31.5" x14ac:dyDescent="0.2">
      <c r="A24" s="8" t="s">
        <v>33</v>
      </c>
      <c r="B24" s="4" t="s">
        <v>15</v>
      </c>
      <c r="C24" s="4">
        <v>0</v>
      </c>
      <c r="D24" s="4">
        <v>12</v>
      </c>
      <c r="E24" s="4" t="s">
        <v>18</v>
      </c>
      <c r="F24" s="4" t="s">
        <v>30</v>
      </c>
      <c r="G24" s="4" t="s">
        <v>34</v>
      </c>
      <c r="H24" s="15">
        <v>593</v>
      </c>
      <c r="I24" s="15">
        <v>593</v>
      </c>
      <c r="J24" s="15">
        <v>254</v>
      </c>
      <c r="K24" s="15">
        <f t="shared" si="3"/>
        <v>42.833052276559869</v>
      </c>
      <c r="L24" s="3"/>
    </row>
    <row r="25" spans="1:12" ht="47.25" hidden="1" x14ac:dyDescent="0.2">
      <c r="A25" s="5" t="s">
        <v>35</v>
      </c>
      <c r="B25" s="6" t="s">
        <v>15</v>
      </c>
      <c r="C25" s="4">
        <v>0</v>
      </c>
      <c r="D25" s="6">
        <v>14</v>
      </c>
      <c r="E25" s="6"/>
      <c r="F25" s="6"/>
      <c r="G25" s="10" t="s">
        <v>0</v>
      </c>
      <c r="H25" s="15"/>
      <c r="I25" s="15"/>
      <c r="J25" s="15">
        <v>0</v>
      </c>
      <c r="K25" s="15" t="e">
        <f t="shared" si="3"/>
        <v>#DIV/0!</v>
      </c>
      <c r="L25" s="3"/>
    </row>
    <row r="26" spans="1:12" ht="38.25" hidden="1" x14ac:dyDescent="0.2">
      <c r="A26" s="11" t="s">
        <v>16</v>
      </c>
      <c r="B26" s="4">
        <v>23</v>
      </c>
      <c r="C26" s="4">
        <v>0</v>
      </c>
      <c r="D26" s="4">
        <v>14</v>
      </c>
      <c r="E26" s="4">
        <v>923</v>
      </c>
      <c r="F26" s="4"/>
      <c r="G26" s="9"/>
      <c r="H26" s="15"/>
      <c r="I26" s="15"/>
      <c r="J26" s="15">
        <v>0</v>
      </c>
      <c r="K26" s="15" t="e">
        <f t="shared" si="3"/>
        <v>#DIV/0!</v>
      </c>
      <c r="L26" s="3"/>
    </row>
    <row r="27" spans="1:12" ht="47.25" hidden="1" x14ac:dyDescent="0.2">
      <c r="A27" s="8" t="s">
        <v>35</v>
      </c>
      <c r="B27" s="4" t="s">
        <v>15</v>
      </c>
      <c r="C27" s="4">
        <v>0</v>
      </c>
      <c r="D27" s="4">
        <v>14</v>
      </c>
      <c r="E27" s="4">
        <v>923</v>
      </c>
      <c r="F27" s="4">
        <v>80900</v>
      </c>
      <c r="G27" s="9" t="s">
        <v>0</v>
      </c>
      <c r="H27" s="15"/>
      <c r="I27" s="15"/>
      <c r="J27" s="15">
        <v>0</v>
      </c>
      <c r="K27" s="15" t="e">
        <f t="shared" si="3"/>
        <v>#DIV/0!</v>
      </c>
      <c r="L27" s="3"/>
    </row>
    <row r="28" spans="1:12" ht="47.25" hidden="1" x14ac:dyDescent="0.2">
      <c r="A28" s="8" t="s">
        <v>25</v>
      </c>
      <c r="B28" s="4" t="s">
        <v>15</v>
      </c>
      <c r="C28" s="4">
        <v>0</v>
      </c>
      <c r="D28" s="4">
        <v>14</v>
      </c>
      <c r="E28" s="4" t="s">
        <v>18</v>
      </c>
      <c r="F28" s="4" t="s">
        <v>36</v>
      </c>
      <c r="G28" s="4" t="s">
        <v>26</v>
      </c>
      <c r="H28" s="15"/>
      <c r="I28" s="15"/>
      <c r="J28" s="15">
        <v>0</v>
      </c>
      <c r="K28" s="15" t="e">
        <f t="shared" si="3"/>
        <v>#DIV/0!</v>
      </c>
      <c r="L28" s="3"/>
    </row>
    <row r="29" spans="1:12" ht="47.25" hidden="1" x14ac:dyDescent="0.2">
      <c r="A29" s="8" t="s">
        <v>27</v>
      </c>
      <c r="B29" s="4" t="s">
        <v>15</v>
      </c>
      <c r="C29" s="4">
        <v>0</v>
      </c>
      <c r="D29" s="4">
        <v>14</v>
      </c>
      <c r="E29" s="4" t="s">
        <v>18</v>
      </c>
      <c r="F29" s="4" t="s">
        <v>36</v>
      </c>
      <c r="G29" s="4" t="s">
        <v>28</v>
      </c>
      <c r="H29" s="15"/>
      <c r="I29" s="15"/>
      <c r="J29" s="15">
        <v>0</v>
      </c>
      <c r="K29" s="15" t="e">
        <f t="shared" si="3"/>
        <v>#DIV/0!</v>
      </c>
      <c r="L29" s="3"/>
    </row>
    <row r="30" spans="1:12" ht="31.5" hidden="1" x14ac:dyDescent="0.2">
      <c r="A30" s="5" t="s">
        <v>37</v>
      </c>
      <c r="B30" s="6" t="s">
        <v>15</v>
      </c>
      <c r="C30" s="4">
        <v>0</v>
      </c>
      <c r="D30" s="6">
        <v>16</v>
      </c>
      <c r="E30" s="6"/>
      <c r="F30" s="6"/>
      <c r="G30" s="6" t="s">
        <v>0</v>
      </c>
      <c r="H30" s="15"/>
      <c r="I30" s="15"/>
      <c r="J30" s="15">
        <v>0</v>
      </c>
      <c r="K30" s="15" t="e">
        <f t="shared" si="3"/>
        <v>#DIV/0!</v>
      </c>
      <c r="L30" s="3"/>
    </row>
    <row r="31" spans="1:12" ht="38.25" hidden="1" x14ac:dyDescent="0.2">
      <c r="A31" s="11" t="s">
        <v>16</v>
      </c>
      <c r="B31" s="4">
        <v>23</v>
      </c>
      <c r="C31" s="4">
        <v>0</v>
      </c>
      <c r="D31" s="4">
        <v>16</v>
      </c>
      <c r="E31" s="4">
        <v>923</v>
      </c>
      <c r="F31" s="4"/>
      <c r="G31" s="4"/>
      <c r="H31" s="15"/>
      <c r="I31" s="15"/>
      <c r="J31" s="15">
        <v>0</v>
      </c>
      <c r="K31" s="15" t="e">
        <f t="shared" si="3"/>
        <v>#DIV/0!</v>
      </c>
      <c r="L31" s="3"/>
    </row>
    <row r="32" spans="1:12" ht="31.5" hidden="1" x14ac:dyDescent="0.2">
      <c r="A32" s="8" t="s">
        <v>37</v>
      </c>
      <c r="B32" s="4" t="s">
        <v>15</v>
      </c>
      <c r="C32" s="4">
        <v>0</v>
      </c>
      <c r="D32" s="4">
        <v>16</v>
      </c>
      <c r="E32" s="4" t="s">
        <v>18</v>
      </c>
      <c r="F32" s="4" t="s">
        <v>38</v>
      </c>
      <c r="G32" s="9" t="s">
        <v>0</v>
      </c>
      <c r="H32" s="15"/>
      <c r="I32" s="15"/>
      <c r="J32" s="15">
        <v>0</v>
      </c>
      <c r="K32" s="15" t="e">
        <f t="shared" si="3"/>
        <v>#DIV/0!</v>
      </c>
      <c r="L32" s="3"/>
    </row>
    <row r="33" spans="1:14" ht="47.25" hidden="1" x14ac:dyDescent="0.2">
      <c r="A33" s="8" t="s">
        <v>25</v>
      </c>
      <c r="B33" s="4" t="s">
        <v>15</v>
      </c>
      <c r="C33" s="4">
        <v>0</v>
      </c>
      <c r="D33" s="4">
        <v>16</v>
      </c>
      <c r="E33" s="4" t="s">
        <v>18</v>
      </c>
      <c r="F33" s="4" t="s">
        <v>38</v>
      </c>
      <c r="G33" s="4" t="s">
        <v>26</v>
      </c>
      <c r="H33" s="15"/>
      <c r="I33" s="15"/>
      <c r="J33" s="15">
        <v>0</v>
      </c>
      <c r="K33" s="15" t="e">
        <f t="shared" si="3"/>
        <v>#DIV/0!</v>
      </c>
      <c r="L33" s="3"/>
    </row>
    <row r="34" spans="1:14" ht="47.25" hidden="1" x14ac:dyDescent="0.2">
      <c r="A34" s="8" t="s">
        <v>27</v>
      </c>
      <c r="B34" s="4" t="s">
        <v>15</v>
      </c>
      <c r="C34" s="4">
        <v>0</v>
      </c>
      <c r="D34" s="4">
        <v>16</v>
      </c>
      <c r="E34" s="4" t="s">
        <v>18</v>
      </c>
      <c r="F34" s="4" t="s">
        <v>38</v>
      </c>
      <c r="G34" s="4" t="s">
        <v>28</v>
      </c>
      <c r="H34" s="15"/>
      <c r="I34" s="15"/>
      <c r="J34" s="15">
        <v>0</v>
      </c>
      <c r="K34" s="15" t="e">
        <f t="shared" si="3"/>
        <v>#DIV/0!</v>
      </c>
      <c r="L34" s="3"/>
    </row>
    <row r="35" spans="1:14" ht="31.5" x14ac:dyDescent="0.2">
      <c r="A35" s="5" t="s">
        <v>39</v>
      </c>
      <c r="B35" s="6">
        <v>23</v>
      </c>
      <c r="C35" s="4">
        <v>0</v>
      </c>
      <c r="D35" s="6">
        <v>17</v>
      </c>
      <c r="E35" s="6"/>
      <c r="F35" s="6"/>
      <c r="G35" s="6"/>
      <c r="H35" s="15">
        <f>H36</f>
        <v>75336</v>
      </c>
      <c r="I35" s="15">
        <f t="shared" ref="I35:J35" si="13">I36</f>
        <v>75336</v>
      </c>
      <c r="J35" s="15">
        <f t="shared" si="13"/>
        <v>37668</v>
      </c>
      <c r="K35" s="15">
        <f t="shared" si="3"/>
        <v>50</v>
      </c>
      <c r="L35" s="3"/>
    </row>
    <row r="36" spans="1:14" ht="38.25" x14ac:dyDescent="0.2">
      <c r="A36" s="11" t="s">
        <v>16</v>
      </c>
      <c r="B36" s="4">
        <v>23</v>
      </c>
      <c r="C36" s="4">
        <v>0</v>
      </c>
      <c r="D36" s="4">
        <v>17</v>
      </c>
      <c r="E36" s="4">
        <v>923</v>
      </c>
      <c r="F36" s="4"/>
      <c r="G36" s="4"/>
      <c r="H36" s="15">
        <f>H37</f>
        <v>75336</v>
      </c>
      <c r="I36" s="15">
        <f t="shared" ref="I36:J36" si="14">I37</f>
        <v>75336</v>
      </c>
      <c r="J36" s="15">
        <f t="shared" si="14"/>
        <v>37668</v>
      </c>
      <c r="K36" s="15">
        <f t="shared" si="3"/>
        <v>50</v>
      </c>
      <c r="L36" s="3"/>
    </row>
    <row r="37" spans="1:14" ht="31.5" x14ac:dyDescent="0.2">
      <c r="A37" s="8" t="s">
        <v>39</v>
      </c>
      <c r="B37" s="4" t="s">
        <v>15</v>
      </c>
      <c r="C37" s="4">
        <v>0</v>
      </c>
      <c r="D37" s="4">
        <v>17</v>
      </c>
      <c r="E37" s="4" t="s">
        <v>18</v>
      </c>
      <c r="F37" s="4" t="s">
        <v>40</v>
      </c>
      <c r="G37" s="9" t="s">
        <v>0</v>
      </c>
      <c r="H37" s="15">
        <f>H38</f>
        <v>75336</v>
      </c>
      <c r="I37" s="15">
        <f t="shared" ref="I37:J37" si="15">I38</f>
        <v>75336</v>
      </c>
      <c r="J37" s="15">
        <f t="shared" si="15"/>
        <v>37668</v>
      </c>
      <c r="K37" s="15">
        <f t="shared" si="3"/>
        <v>50</v>
      </c>
      <c r="L37" s="3"/>
    </row>
    <row r="38" spans="1:14" ht="31.5" x14ac:dyDescent="0.2">
      <c r="A38" s="8" t="s">
        <v>41</v>
      </c>
      <c r="B38" s="4" t="s">
        <v>15</v>
      </c>
      <c r="C38" s="4">
        <v>0</v>
      </c>
      <c r="D38" s="4">
        <v>17</v>
      </c>
      <c r="E38" s="4" t="s">
        <v>18</v>
      </c>
      <c r="F38" s="4" t="s">
        <v>40</v>
      </c>
      <c r="G38" s="4" t="s">
        <v>42</v>
      </c>
      <c r="H38" s="15">
        <f>H39</f>
        <v>75336</v>
      </c>
      <c r="I38" s="15">
        <f t="shared" ref="I38:J38" si="16">I39</f>
        <v>75336</v>
      </c>
      <c r="J38" s="15">
        <f t="shared" si="16"/>
        <v>37668</v>
      </c>
      <c r="K38" s="15">
        <f t="shared" si="3"/>
        <v>50</v>
      </c>
      <c r="L38" s="3"/>
    </row>
    <row r="39" spans="1:14" ht="31.5" x14ac:dyDescent="0.2">
      <c r="A39" s="8" t="s">
        <v>86</v>
      </c>
      <c r="B39" s="4" t="s">
        <v>15</v>
      </c>
      <c r="C39" s="4">
        <v>0</v>
      </c>
      <c r="D39" s="4">
        <v>17</v>
      </c>
      <c r="E39" s="4" t="s">
        <v>18</v>
      </c>
      <c r="F39" s="4" t="s">
        <v>40</v>
      </c>
      <c r="G39" s="4">
        <v>310</v>
      </c>
      <c r="H39" s="15">
        <v>75336</v>
      </c>
      <c r="I39" s="15">
        <v>75336</v>
      </c>
      <c r="J39" s="15">
        <v>37668</v>
      </c>
      <c r="K39" s="15">
        <f t="shared" si="3"/>
        <v>50</v>
      </c>
      <c r="L39" s="3"/>
    </row>
    <row r="40" spans="1:14" ht="47.25" x14ac:dyDescent="0.2">
      <c r="A40" s="5" t="s">
        <v>43</v>
      </c>
      <c r="B40" s="6" t="s">
        <v>15</v>
      </c>
      <c r="C40" s="4">
        <v>0</v>
      </c>
      <c r="D40" s="6">
        <v>18</v>
      </c>
      <c r="E40" s="6"/>
      <c r="F40" s="6"/>
      <c r="G40" s="10" t="s">
        <v>0</v>
      </c>
      <c r="H40" s="15">
        <f>H41</f>
        <v>2164830</v>
      </c>
      <c r="I40" s="15">
        <v>2164830</v>
      </c>
      <c r="J40" s="15">
        <v>119049.94</v>
      </c>
      <c r="K40" s="15">
        <f t="shared" si="3"/>
        <v>5.4992743079133239</v>
      </c>
      <c r="L40" s="3"/>
      <c r="N40" s="16">
        <f>I40-H40</f>
        <v>0</v>
      </c>
    </row>
    <row r="41" spans="1:14" ht="38.25" x14ac:dyDescent="0.2">
      <c r="A41" s="11" t="s">
        <v>16</v>
      </c>
      <c r="B41" s="4">
        <v>23</v>
      </c>
      <c r="C41" s="4">
        <v>0</v>
      </c>
      <c r="D41" s="4">
        <v>18</v>
      </c>
      <c r="E41" s="4">
        <v>923</v>
      </c>
      <c r="F41" s="4"/>
      <c r="G41" s="4"/>
      <c r="H41" s="15">
        <f>H42</f>
        <v>2164830</v>
      </c>
      <c r="I41" s="15">
        <f t="shared" ref="I41:J41" si="17">I42</f>
        <v>2164830</v>
      </c>
      <c r="J41" s="15">
        <f t="shared" si="17"/>
        <v>119049.94</v>
      </c>
      <c r="K41" s="15">
        <f t="shared" si="3"/>
        <v>5.4992743079133239</v>
      </c>
      <c r="L41" s="3"/>
    </row>
    <row r="42" spans="1:14" ht="31.5" x14ac:dyDescent="0.2">
      <c r="A42" s="8" t="s">
        <v>43</v>
      </c>
      <c r="B42" s="4" t="s">
        <v>15</v>
      </c>
      <c r="C42" s="4">
        <v>0</v>
      </c>
      <c r="D42" s="4">
        <v>18</v>
      </c>
      <c r="E42" s="4" t="s">
        <v>18</v>
      </c>
      <c r="F42" s="4" t="s">
        <v>44</v>
      </c>
      <c r="G42" s="9" t="s">
        <v>0</v>
      </c>
      <c r="H42" s="15">
        <f>H43</f>
        <v>2164830</v>
      </c>
      <c r="I42" s="15">
        <f t="shared" ref="I42:J42" si="18">I43</f>
        <v>2164830</v>
      </c>
      <c r="J42" s="15">
        <f t="shared" si="18"/>
        <v>119049.94</v>
      </c>
      <c r="K42" s="15">
        <f t="shared" si="3"/>
        <v>5.4992743079133239</v>
      </c>
      <c r="L42" s="3"/>
    </row>
    <row r="43" spans="1:14" ht="47.25" x14ac:dyDescent="0.2">
      <c r="A43" s="8" t="s">
        <v>25</v>
      </c>
      <c r="B43" s="4" t="s">
        <v>15</v>
      </c>
      <c r="C43" s="4">
        <v>0</v>
      </c>
      <c r="D43" s="4">
        <v>18</v>
      </c>
      <c r="E43" s="4" t="s">
        <v>18</v>
      </c>
      <c r="F43" s="4" t="s">
        <v>44</v>
      </c>
      <c r="G43" s="4" t="s">
        <v>26</v>
      </c>
      <c r="H43" s="15">
        <f>H44</f>
        <v>2164830</v>
      </c>
      <c r="I43" s="15">
        <f t="shared" ref="I43:J43" si="19">I44</f>
        <v>2164830</v>
      </c>
      <c r="J43" s="15">
        <f t="shared" si="19"/>
        <v>119049.94</v>
      </c>
      <c r="K43" s="15">
        <f t="shared" si="3"/>
        <v>5.4992743079133239</v>
      </c>
      <c r="L43" s="3"/>
    </row>
    <row r="44" spans="1:14" ht="47.25" x14ac:dyDescent="0.2">
      <c r="A44" s="8" t="s">
        <v>27</v>
      </c>
      <c r="B44" s="4" t="s">
        <v>15</v>
      </c>
      <c r="C44" s="4">
        <v>0</v>
      </c>
      <c r="D44" s="4">
        <v>18</v>
      </c>
      <c r="E44" s="4" t="s">
        <v>18</v>
      </c>
      <c r="F44" s="4" t="s">
        <v>44</v>
      </c>
      <c r="G44" s="4" t="s">
        <v>28</v>
      </c>
      <c r="H44" s="15">
        <v>2164830</v>
      </c>
      <c r="I44" s="15">
        <v>2164830</v>
      </c>
      <c r="J44" s="15">
        <v>119049.94</v>
      </c>
      <c r="K44" s="15">
        <f t="shared" si="3"/>
        <v>5.4992743079133239</v>
      </c>
      <c r="L44" s="3"/>
    </row>
    <row r="45" spans="1:14" s="3" customFormat="1" ht="63" hidden="1" x14ac:dyDescent="0.2">
      <c r="A45" s="5" t="s">
        <v>77</v>
      </c>
      <c r="B45" s="4">
        <v>23</v>
      </c>
      <c r="C45" s="4">
        <v>0</v>
      </c>
      <c r="D45" s="4">
        <v>18</v>
      </c>
      <c r="E45" s="4"/>
      <c r="F45" s="4"/>
      <c r="G45" s="4"/>
      <c r="H45" s="15"/>
      <c r="I45" s="15"/>
      <c r="J45" s="15">
        <v>0</v>
      </c>
      <c r="K45" s="15" t="e">
        <f t="shared" si="3"/>
        <v>#DIV/0!</v>
      </c>
    </row>
    <row r="46" spans="1:14" s="3" customFormat="1" ht="38.25" hidden="1" x14ac:dyDescent="0.2">
      <c r="A46" s="11" t="s">
        <v>16</v>
      </c>
      <c r="B46" s="4">
        <v>23</v>
      </c>
      <c r="C46" s="4">
        <v>0</v>
      </c>
      <c r="D46" s="4">
        <v>18</v>
      </c>
      <c r="E46" s="4">
        <v>923</v>
      </c>
      <c r="F46" s="4"/>
      <c r="G46" s="4"/>
      <c r="H46" s="15"/>
      <c r="I46" s="15"/>
      <c r="J46" s="15">
        <v>0</v>
      </c>
      <c r="K46" s="15" t="e">
        <f t="shared" si="3"/>
        <v>#DIV/0!</v>
      </c>
    </row>
    <row r="47" spans="1:14" s="3" customFormat="1" ht="63" hidden="1" x14ac:dyDescent="0.2">
      <c r="A47" s="8" t="s">
        <v>77</v>
      </c>
      <c r="B47" s="4">
        <v>23</v>
      </c>
      <c r="C47" s="4">
        <v>0</v>
      </c>
      <c r="D47" s="4">
        <v>18</v>
      </c>
      <c r="E47" s="4">
        <v>923</v>
      </c>
      <c r="F47" s="4" t="s">
        <v>78</v>
      </c>
      <c r="G47" s="4"/>
      <c r="H47" s="15"/>
      <c r="I47" s="15"/>
      <c r="J47" s="15">
        <v>0</v>
      </c>
      <c r="K47" s="15" t="e">
        <f t="shared" si="3"/>
        <v>#DIV/0!</v>
      </c>
    </row>
    <row r="48" spans="1:14" s="3" customFormat="1" ht="47.25" hidden="1" x14ac:dyDescent="0.2">
      <c r="A48" s="8" t="s">
        <v>25</v>
      </c>
      <c r="B48" s="4">
        <v>23</v>
      </c>
      <c r="C48" s="4">
        <v>0</v>
      </c>
      <c r="D48" s="4">
        <v>18</v>
      </c>
      <c r="E48" s="4">
        <v>923</v>
      </c>
      <c r="F48" s="4" t="s">
        <v>78</v>
      </c>
      <c r="G48" s="4">
        <v>200</v>
      </c>
      <c r="H48" s="15"/>
      <c r="I48" s="15"/>
      <c r="J48" s="15">
        <v>0</v>
      </c>
      <c r="K48" s="15" t="e">
        <f t="shared" si="3"/>
        <v>#DIV/0!</v>
      </c>
    </row>
    <row r="49" spans="1:12" s="3" customFormat="1" ht="47.25" hidden="1" x14ac:dyDescent="0.2">
      <c r="A49" s="8" t="s">
        <v>27</v>
      </c>
      <c r="B49" s="4">
        <v>23</v>
      </c>
      <c r="C49" s="4">
        <v>0</v>
      </c>
      <c r="D49" s="4">
        <v>18</v>
      </c>
      <c r="E49" s="4">
        <v>923</v>
      </c>
      <c r="F49" s="4" t="s">
        <v>78</v>
      </c>
      <c r="G49" s="4">
        <v>240</v>
      </c>
      <c r="H49" s="15"/>
      <c r="I49" s="15"/>
      <c r="J49" s="15">
        <v>0</v>
      </c>
      <c r="K49" s="15" t="e">
        <f t="shared" si="3"/>
        <v>#DIV/0!</v>
      </c>
    </row>
    <row r="50" spans="1:12" ht="31.5" hidden="1" x14ac:dyDescent="0.2">
      <c r="A50" s="5" t="s">
        <v>45</v>
      </c>
      <c r="B50" s="6" t="s">
        <v>15</v>
      </c>
      <c r="C50" s="4">
        <v>0</v>
      </c>
      <c r="D50" s="6">
        <v>19</v>
      </c>
      <c r="E50" s="6" t="s">
        <v>18</v>
      </c>
      <c r="F50" s="6"/>
      <c r="G50" s="10" t="s">
        <v>0</v>
      </c>
      <c r="H50" s="15"/>
      <c r="I50" s="15"/>
      <c r="J50" s="15">
        <v>0</v>
      </c>
      <c r="K50" s="15" t="e">
        <f t="shared" si="3"/>
        <v>#DIV/0!</v>
      </c>
      <c r="L50" s="3"/>
    </row>
    <row r="51" spans="1:12" ht="38.25" hidden="1" x14ac:dyDescent="0.2">
      <c r="A51" s="11" t="s">
        <v>16</v>
      </c>
      <c r="B51" s="4">
        <v>23</v>
      </c>
      <c r="C51" s="4">
        <v>0</v>
      </c>
      <c r="D51" s="4">
        <v>19</v>
      </c>
      <c r="E51" s="4">
        <v>923</v>
      </c>
      <c r="F51" s="4"/>
      <c r="G51" s="4"/>
      <c r="H51" s="15"/>
      <c r="I51" s="15"/>
      <c r="J51" s="15">
        <v>0</v>
      </c>
      <c r="K51" s="15" t="e">
        <f t="shared" si="3"/>
        <v>#DIV/0!</v>
      </c>
      <c r="L51" s="3"/>
    </row>
    <row r="52" spans="1:12" ht="31.5" hidden="1" x14ac:dyDescent="0.2">
      <c r="A52" s="8" t="s">
        <v>45</v>
      </c>
      <c r="B52" s="4" t="s">
        <v>15</v>
      </c>
      <c r="C52" s="4">
        <v>0</v>
      </c>
      <c r="D52" s="4">
        <v>19</v>
      </c>
      <c r="E52" s="4" t="s">
        <v>18</v>
      </c>
      <c r="F52" s="4" t="s">
        <v>46</v>
      </c>
      <c r="G52" s="9" t="s">
        <v>0</v>
      </c>
      <c r="H52" s="15"/>
      <c r="I52" s="15"/>
      <c r="J52" s="15">
        <v>0</v>
      </c>
      <c r="K52" s="15" t="e">
        <f t="shared" si="3"/>
        <v>#DIV/0!</v>
      </c>
      <c r="L52" s="3"/>
    </row>
    <row r="53" spans="1:12" ht="47.25" hidden="1" x14ac:dyDescent="0.2">
      <c r="A53" s="8" t="s">
        <v>25</v>
      </c>
      <c r="B53" s="4" t="s">
        <v>15</v>
      </c>
      <c r="C53" s="4">
        <v>0</v>
      </c>
      <c r="D53" s="4">
        <v>19</v>
      </c>
      <c r="E53" s="4" t="s">
        <v>18</v>
      </c>
      <c r="F53" s="4" t="s">
        <v>46</v>
      </c>
      <c r="G53" s="4" t="s">
        <v>26</v>
      </c>
      <c r="H53" s="15"/>
      <c r="I53" s="15"/>
      <c r="J53" s="15">
        <v>0</v>
      </c>
      <c r="K53" s="15" t="e">
        <f t="shared" si="3"/>
        <v>#DIV/0!</v>
      </c>
      <c r="L53" s="3"/>
    </row>
    <row r="54" spans="1:12" ht="47.25" hidden="1" x14ac:dyDescent="0.2">
      <c r="A54" s="8" t="s">
        <v>27</v>
      </c>
      <c r="B54" s="4" t="s">
        <v>15</v>
      </c>
      <c r="C54" s="4">
        <v>0</v>
      </c>
      <c r="D54" s="4">
        <v>19</v>
      </c>
      <c r="E54" s="4" t="s">
        <v>18</v>
      </c>
      <c r="F54" s="4" t="s">
        <v>46</v>
      </c>
      <c r="G54" s="4" t="s">
        <v>28</v>
      </c>
      <c r="H54" s="15"/>
      <c r="I54" s="15"/>
      <c r="J54" s="15">
        <v>0</v>
      </c>
      <c r="K54" s="15" t="e">
        <f t="shared" si="3"/>
        <v>#DIV/0!</v>
      </c>
      <c r="L54" s="3"/>
    </row>
    <row r="55" spans="1:12" ht="31.5" x14ac:dyDescent="0.2">
      <c r="A55" s="5" t="s">
        <v>47</v>
      </c>
      <c r="B55" s="6" t="s">
        <v>15</v>
      </c>
      <c r="C55" s="4">
        <v>0</v>
      </c>
      <c r="D55" s="6">
        <v>21</v>
      </c>
      <c r="E55" s="6"/>
      <c r="F55" s="6"/>
      <c r="G55" s="10" t="s">
        <v>0</v>
      </c>
      <c r="H55" s="15">
        <f>H56</f>
        <v>88964</v>
      </c>
      <c r="I55" s="15">
        <f t="shared" ref="I55:J55" si="20">I56</f>
        <v>88964</v>
      </c>
      <c r="J55" s="15">
        <f t="shared" si="20"/>
        <v>42466.41</v>
      </c>
      <c r="K55" s="15">
        <f t="shared" si="3"/>
        <v>47.734375702531366</v>
      </c>
      <c r="L55" s="3"/>
    </row>
    <row r="56" spans="1:12" ht="38.25" x14ac:dyDescent="0.2">
      <c r="A56" s="11" t="s">
        <v>16</v>
      </c>
      <c r="B56" s="4">
        <v>23</v>
      </c>
      <c r="C56" s="4">
        <v>0</v>
      </c>
      <c r="D56" s="4">
        <v>21</v>
      </c>
      <c r="E56" s="4">
        <v>923</v>
      </c>
      <c r="F56" s="4"/>
      <c r="G56" s="4"/>
      <c r="H56" s="15">
        <f>H57</f>
        <v>88964</v>
      </c>
      <c r="I56" s="15">
        <f t="shared" ref="I56" si="21">I57</f>
        <v>88964</v>
      </c>
      <c r="J56" s="15">
        <f t="shared" ref="J56" si="22">J57</f>
        <v>42466.41</v>
      </c>
      <c r="K56" s="15">
        <f t="shared" si="3"/>
        <v>47.734375702531366</v>
      </c>
      <c r="L56" s="3"/>
    </row>
    <row r="57" spans="1:12" ht="31.5" x14ac:dyDescent="0.2">
      <c r="A57" s="8" t="s">
        <v>47</v>
      </c>
      <c r="B57" s="4" t="s">
        <v>15</v>
      </c>
      <c r="C57" s="4">
        <v>0</v>
      </c>
      <c r="D57" s="4">
        <v>21</v>
      </c>
      <c r="E57" s="4" t="s">
        <v>18</v>
      </c>
      <c r="F57" s="4" t="s">
        <v>48</v>
      </c>
      <c r="G57" s="9" t="s">
        <v>0</v>
      </c>
      <c r="H57" s="15">
        <f>H58+H60</f>
        <v>88964</v>
      </c>
      <c r="I57" s="15">
        <f t="shared" ref="I57:J57" si="23">I58+I60</f>
        <v>88964</v>
      </c>
      <c r="J57" s="15">
        <f t="shared" si="23"/>
        <v>42466.41</v>
      </c>
      <c r="K57" s="15">
        <f t="shared" si="3"/>
        <v>47.734375702531366</v>
      </c>
      <c r="L57" s="3"/>
    </row>
    <row r="58" spans="1:12" ht="47.25" x14ac:dyDescent="0.2">
      <c r="A58" s="8" t="s">
        <v>25</v>
      </c>
      <c r="B58" s="4" t="s">
        <v>15</v>
      </c>
      <c r="C58" s="4">
        <v>0</v>
      </c>
      <c r="D58" s="4">
        <v>21</v>
      </c>
      <c r="E58" s="4" t="s">
        <v>18</v>
      </c>
      <c r="F58" s="4" t="s">
        <v>48</v>
      </c>
      <c r="G58" s="4" t="s">
        <v>26</v>
      </c>
      <c r="H58" s="15">
        <f>H59</f>
        <v>85792</v>
      </c>
      <c r="I58" s="15">
        <f t="shared" ref="I58:J58" si="24">I59</f>
        <v>85792</v>
      </c>
      <c r="J58" s="15">
        <f t="shared" si="24"/>
        <v>39294.410000000003</v>
      </c>
      <c r="K58" s="15">
        <f t="shared" si="3"/>
        <v>45.801951230884008</v>
      </c>
      <c r="L58" s="3"/>
    </row>
    <row r="59" spans="1:12" ht="47.25" x14ac:dyDescent="0.2">
      <c r="A59" s="8" t="s">
        <v>27</v>
      </c>
      <c r="B59" s="4" t="s">
        <v>15</v>
      </c>
      <c r="C59" s="4">
        <v>0</v>
      </c>
      <c r="D59" s="4">
        <v>21</v>
      </c>
      <c r="E59" s="4" t="s">
        <v>18</v>
      </c>
      <c r="F59" s="4" t="s">
        <v>48</v>
      </c>
      <c r="G59" s="4" t="s">
        <v>28</v>
      </c>
      <c r="H59" s="15">
        <v>85792</v>
      </c>
      <c r="I59" s="15">
        <v>85792</v>
      </c>
      <c r="J59" s="15">
        <v>39294.410000000003</v>
      </c>
      <c r="K59" s="15">
        <f t="shared" si="3"/>
        <v>45.801951230884008</v>
      </c>
      <c r="L59" s="3"/>
    </row>
    <row r="60" spans="1:12" ht="15.75" x14ac:dyDescent="0.2">
      <c r="A60" s="8" t="s">
        <v>31</v>
      </c>
      <c r="B60" s="4" t="s">
        <v>15</v>
      </c>
      <c r="C60" s="4">
        <v>0</v>
      </c>
      <c r="D60" s="4">
        <v>21</v>
      </c>
      <c r="E60" s="4" t="s">
        <v>18</v>
      </c>
      <c r="F60" s="4">
        <v>81710</v>
      </c>
      <c r="G60" s="9">
        <v>800</v>
      </c>
      <c r="H60" s="15">
        <f>H61+H62</f>
        <v>3172</v>
      </c>
      <c r="I60" s="15">
        <f t="shared" ref="I60:J60" si="25">I61+I62</f>
        <v>3172</v>
      </c>
      <c r="J60" s="15">
        <f t="shared" si="25"/>
        <v>3172</v>
      </c>
      <c r="K60" s="15">
        <f t="shared" si="3"/>
        <v>100</v>
      </c>
      <c r="L60" s="3"/>
    </row>
    <row r="61" spans="1:12" s="3" customFormat="1" ht="15.75" x14ac:dyDescent="0.2">
      <c r="A61" s="8" t="s">
        <v>87</v>
      </c>
      <c r="B61" s="4" t="s">
        <v>15</v>
      </c>
      <c r="C61" s="4">
        <v>0</v>
      </c>
      <c r="D61" s="4">
        <v>21</v>
      </c>
      <c r="E61" s="4" t="s">
        <v>18</v>
      </c>
      <c r="F61" s="4">
        <v>81710</v>
      </c>
      <c r="G61" s="9">
        <v>830</v>
      </c>
      <c r="H61" s="15">
        <v>0</v>
      </c>
      <c r="I61" s="15">
        <v>2000</v>
      </c>
      <c r="J61" s="15">
        <v>2000</v>
      </c>
      <c r="K61" s="15">
        <f t="shared" si="3"/>
        <v>100</v>
      </c>
    </row>
    <row r="62" spans="1:12" s="3" customFormat="1" ht="31.5" x14ac:dyDescent="0.2">
      <c r="A62" s="8" t="s">
        <v>33</v>
      </c>
      <c r="B62" s="4" t="s">
        <v>15</v>
      </c>
      <c r="C62" s="4">
        <v>0</v>
      </c>
      <c r="D62" s="4">
        <v>21</v>
      </c>
      <c r="E62" s="4" t="s">
        <v>18</v>
      </c>
      <c r="F62" s="4">
        <v>81710</v>
      </c>
      <c r="G62" s="9">
        <v>850</v>
      </c>
      <c r="H62" s="15">
        <v>3172</v>
      </c>
      <c r="I62" s="15">
        <v>1172</v>
      </c>
      <c r="J62" s="15">
        <v>1172</v>
      </c>
      <c r="K62" s="15">
        <f t="shared" si="3"/>
        <v>100</v>
      </c>
    </row>
    <row r="63" spans="1:12" ht="47.25" hidden="1" x14ac:dyDescent="0.2">
      <c r="A63" s="8" t="s">
        <v>25</v>
      </c>
      <c r="B63" s="4" t="s">
        <v>15</v>
      </c>
      <c r="C63" s="4">
        <v>0</v>
      </c>
      <c r="D63" s="4">
        <v>21</v>
      </c>
      <c r="E63" s="4" t="s">
        <v>18</v>
      </c>
      <c r="F63" s="4" t="s">
        <v>49</v>
      </c>
      <c r="G63" s="4" t="s">
        <v>26</v>
      </c>
      <c r="H63" s="15"/>
      <c r="I63" s="15"/>
      <c r="J63" s="15">
        <v>0</v>
      </c>
      <c r="K63" s="15" t="e">
        <f t="shared" si="3"/>
        <v>#DIV/0!</v>
      </c>
      <c r="L63" s="3"/>
    </row>
    <row r="64" spans="1:12" ht="47.25" hidden="1" x14ac:dyDescent="0.2">
      <c r="A64" s="8" t="s">
        <v>27</v>
      </c>
      <c r="B64" s="4" t="s">
        <v>15</v>
      </c>
      <c r="C64" s="4">
        <v>0</v>
      </c>
      <c r="D64" s="4">
        <v>21</v>
      </c>
      <c r="E64" s="4" t="s">
        <v>18</v>
      </c>
      <c r="F64" s="4" t="s">
        <v>49</v>
      </c>
      <c r="G64" s="4" t="s">
        <v>28</v>
      </c>
      <c r="H64" s="15"/>
      <c r="I64" s="15"/>
      <c r="J64" s="15">
        <v>0</v>
      </c>
      <c r="K64" s="15" t="e">
        <f t="shared" si="3"/>
        <v>#DIV/0!</v>
      </c>
      <c r="L64" s="3"/>
    </row>
    <row r="65" spans="1:12" ht="31.5" hidden="1" x14ac:dyDescent="0.2">
      <c r="A65" s="5" t="s">
        <v>50</v>
      </c>
      <c r="B65" s="6" t="s">
        <v>15</v>
      </c>
      <c r="C65" s="4">
        <v>0</v>
      </c>
      <c r="D65" s="6">
        <v>23</v>
      </c>
      <c r="E65" s="6"/>
      <c r="F65" s="6"/>
      <c r="G65" s="10" t="s">
        <v>0</v>
      </c>
      <c r="H65" s="15"/>
      <c r="I65" s="15"/>
      <c r="J65" s="15">
        <v>0</v>
      </c>
      <c r="K65" s="15" t="e">
        <f t="shared" si="3"/>
        <v>#DIV/0!</v>
      </c>
      <c r="L65" s="3"/>
    </row>
    <row r="66" spans="1:12" ht="38.25" hidden="1" x14ac:dyDescent="0.2">
      <c r="A66" s="11" t="s">
        <v>16</v>
      </c>
      <c r="B66" s="4">
        <v>23</v>
      </c>
      <c r="C66" s="4">
        <v>0</v>
      </c>
      <c r="D66" s="4">
        <v>23</v>
      </c>
      <c r="E66" s="4">
        <v>923</v>
      </c>
      <c r="F66" s="4"/>
      <c r="G66" s="4"/>
      <c r="H66" s="15"/>
      <c r="I66" s="15"/>
      <c r="J66" s="15">
        <v>0</v>
      </c>
      <c r="K66" s="15" t="e">
        <f t="shared" si="3"/>
        <v>#DIV/0!</v>
      </c>
      <c r="L66" s="3"/>
    </row>
    <row r="67" spans="1:12" ht="31.5" hidden="1" x14ac:dyDescent="0.2">
      <c r="A67" s="8" t="s">
        <v>50</v>
      </c>
      <c r="B67" s="4" t="s">
        <v>15</v>
      </c>
      <c r="C67" s="4">
        <v>0</v>
      </c>
      <c r="D67" s="4" t="s">
        <v>17</v>
      </c>
      <c r="E67" s="4" t="s">
        <v>18</v>
      </c>
      <c r="F67" s="4" t="s">
        <v>51</v>
      </c>
      <c r="G67" s="9" t="s">
        <v>0</v>
      </c>
      <c r="H67" s="15"/>
      <c r="I67" s="15"/>
      <c r="J67" s="15">
        <v>0</v>
      </c>
      <c r="K67" s="15" t="e">
        <f t="shared" si="3"/>
        <v>#DIV/0!</v>
      </c>
      <c r="L67" s="3"/>
    </row>
    <row r="68" spans="1:12" ht="47.25" hidden="1" x14ac:dyDescent="0.2">
      <c r="A68" s="8" t="s">
        <v>25</v>
      </c>
      <c r="B68" s="4" t="s">
        <v>15</v>
      </c>
      <c r="C68" s="4">
        <v>0</v>
      </c>
      <c r="D68" s="4">
        <v>23</v>
      </c>
      <c r="E68" s="4" t="s">
        <v>18</v>
      </c>
      <c r="F68" s="4" t="s">
        <v>51</v>
      </c>
      <c r="G68" s="4" t="s">
        <v>26</v>
      </c>
      <c r="H68" s="15"/>
      <c r="I68" s="15"/>
      <c r="J68" s="15">
        <v>0</v>
      </c>
      <c r="K68" s="15" t="e">
        <f t="shared" si="3"/>
        <v>#DIV/0!</v>
      </c>
      <c r="L68" s="3"/>
    </row>
    <row r="69" spans="1:12" ht="47.25" hidden="1" x14ac:dyDescent="0.2">
      <c r="A69" s="8" t="s">
        <v>27</v>
      </c>
      <c r="B69" s="4" t="s">
        <v>15</v>
      </c>
      <c r="C69" s="4">
        <v>0</v>
      </c>
      <c r="D69" s="4">
        <v>23</v>
      </c>
      <c r="E69" s="4" t="s">
        <v>18</v>
      </c>
      <c r="F69" s="4" t="s">
        <v>51</v>
      </c>
      <c r="G69" s="4" t="s">
        <v>28</v>
      </c>
      <c r="H69" s="15"/>
      <c r="I69" s="15"/>
      <c r="J69" s="15">
        <v>0</v>
      </c>
      <c r="K69" s="15" t="e">
        <f t="shared" si="3"/>
        <v>#DIV/0!</v>
      </c>
      <c r="L69" s="3"/>
    </row>
    <row r="70" spans="1:12" ht="31.5" hidden="1" x14ac:dyDescent="0.2">
      <c r="A70" s="5" t="s">
        <v>52</v>
      </c>
      <c r="B70" s="6" t="s">
        <v>15</v>
      </c>
      <c r="C70" s="4">
        <v>0</v>
      </c>
      <c r="D70" s="6">
        <v>24</v>
      </c>
      <c r="E70" s="6"/>
      <c r="F70" s="6"/>
      <c r="G70" s="10" t="s">
        <v>0</v>
      </c>
      <c r="H70" s="15"/>
      <c r="I70" s="15"/>
      <c r="J70" s="15">
        <v>0</v>
      </c>
      <c r="K70" s="15" t="e">
        <f t="shared" si="3"/>
        <v>#DIV/0!</v>
      </c>
      <c r="L70" s="3"/>
    </row>
    <row r="71" spans="1:12" ht="38.25" hidden="1" x14ac:dyDescent="0.2">
      <c r="A71" s="11" t="s">
        <v>16</v>
      </c>
      <c r="B71" s="4">
        <v>23</v>
      </c>
      <c r="C71" s="4">
        <v>0</v>
      </c>
      <c r="D71" s="4">
        <v>24</v>
      </c>
      <c r="E71" s="4">
        <v>923</v>
      </c>
      <c r="F71" s="4"/>
      <c r="G71" s="4"/>
      <c r="H71" s="15"/>
      <c r="I71" s="15"/>
      <c r="J71" s="15">
        <v>0</v>
      </c>
      <c r="K71" s="15" t="e">
        <f t="shared" si="3"/>
        <v>#DIV/0!</v>
      </c>
      <c r="L71" s="3"/>
    </row>
    <row r="72" spans="1:12" ht="31.5" hidden="1" x14ac:dyDescent="0.2">
      <c r="A72" s="8" t="s">
        <v>52</v>
      </c>
      <c r="B72" s="4" t="s">
        <v>15</v>
      </c>
      <c r="C72" s="4">
        <v>0</v>
      </c>
      <c r="D72" s="4">
        <v>24</v>
      </c>
      <c r="E72" s="4" t="s">
        <v>18</v>
      </c>
      <c r="F72" s="4" t="s">
        <v>53</v>
      </c>
      <c r="G72" s="9" t="s">
        <v>0</v>
      </c>
      <c r="H72" s="15"/>
      <c r="I72" s="15"/>
      <c r="J72" s="15">
        <v>0</v>
      </c>
      <c r="K72" s="15" t="e">
        <f t="shared" si="3"/>
        <v>#DIV/0!</v>
      </c>
      <c r="L72" s="3"/>
    </row>
    <row r="73" spans="1:12" ht="47.25" hidden="1" x14ac:dyDescent="0.2">
      <c r="A73" s="8" t="s">
        <v>25</v>
      </c>
      <c r="B73" s="4" t="s">
        <v>15</v>
      </c>
      <c r="C73" s="4">
        <v>0</v>
      </c>
      <c r="D73" s="4">
        <v>24</v>
      </c>
      <c r="E73" s="4" t="s">
        <v>18</v>
      </c>
      <c r="F73" s="4" t="s">
        <v>53</v>
      </c>
      <c r="G73" s="4" t="s">
        <v>26</v>
      </c>
      <c r="H73" s="15"/>
      <c r="I73" s="15"/>
      <c r="J73" s="15">
        <v>0</v>
      </c>
      <c r="K73" s="15" t="e">
        <f t="shared" si="3"/>
        <v>#DIV/0!</v>
      </c>
      <c r="L73" s="3"/>
    </row>
    <row r="74" spans="1:12" ht="47.25" hidden="1" x14ac:dyDescent="0.2">
      <c r="A74" s="8" t="s">
        <v>27</v>
      </c>
      <c r="B74" s="4" t="s">
        <v>15</v>
      </c>
      <c r="C74" s="4">
        <v>0</v>
      </c>
      <c r="D74" s="4">
        <v>24</v>
      </c>
      <c r="E74" s="4" t="s">
        <v>18</v>
      </c>
      <c r="F74" s="4" t="s">
        <v>53</v>
      </c>
      <c r="G74" s="4" t="s">
        <v>28</v>
      </c>
      <c r="H74" s="15"/>
      <c r="I74" s="15"/>
      <c r="J74" s="15">
        <v>0</v>
      </c>
      <c r="K74" s="15" t="e">
        <f t="shared" ref="K74:K94" si="26">J74/I74%</f>
        <v>#DIV/0!</v>
      </c>
      <c r="L74" s="3"/>
    </row>
    <row r="75" spans="1:12" ht="110.25" x14ac:dyDescent="0.2">
      <c r="A75" s="5" t="s">
        <v>54</v>
      </c>
      <c r="B75" s="12" t="s">
        <v>15</v>
      </c>
      <c r="C75" s="4">
        <v>0</v>
      </c>
      <c r="D75" s="12">
        <v>26</v>
      </c>
      <c r="E75" s="12"/>
      <c r="F75" s="12"/>
      <c r="G75" s="7" t="s">
        <v>0</v>
      </c>
      <c r="H75" s="15">
        <f>H76</f>
        <v>600</v>
      </c>
      <c r="I75" s="15">
        <f t="shared" ref="I75:J75" si="27">I76</f>
        <v>600</v>
      </c>
      <c r="J75" s="15">
        <f t="shared" si="27"/>
        <v>0</v>
      </c>
      <c r="K75" s="15">
        <f t="shared" si="26"/>
        <v>0</v>
      </c>
      <c r="L75" s="3"/>
    </row>
    <row r="76" spans="1:12" ht="38.25" x14ac:dyDescent="0.2">
      <c r="A76" s="11" t="s">
        <v>16</v>
      </c>
      <c r="B76" s="4">
        <v>23</v>
      </c>
      <c r="C76" s="4">
        <v>0</v>
      </c>
      <c r="D76" s="4">
        <v>26</v>
      </c>
      <c r="E76" s="4">
        <v>923</v>
      </c>
      <c r="F76" s="4"/>
      <c r="G76" s="4"/>
      <c r="H76" s="15">
        <f>H77</f>
        <v>600</v>
      </c>
      <c r="I76" s="15">
        <f t="shared" ref="I76:J76" si="28">I77</f>
        <v>600</v>
      </c>
      <c r="J76" s="15">
        <f t="shared" si="28"/>
        <v>0</v>
      </c>
      <c r="K76" s="15">
        <f t="shared" si="26"/>
        <v>0</v>
      </c>
      <c r="L76" s="3"/>
    </row>
    <row r="77" spans="1:12" ht="94.5" x14ac:dyDescent="0.2">
      <c r="A77" s="8" t="s">
        <v>54</v>
      </c>
      <c r="B77" s="4" t="s">
        <v>15</v>
      </c>
      <c r="C77" s="4">
        <v>0</v>
      </c>
      <c r="D77" s="4">
        <v>26</v>
      </c>
      <c r="E77" s="4" t="s">
        <v>18</v>
      </c>
      <c r="F77" s="4" t="s">
        <v>55</v>
      </c>
      <c r="G77" s="9" t="s">
        <v>0</v>
      </c>
      <c r="H77" s="15">
        <f>H78</f>
        <v>600</v>
      </c>
      <c r="I77" s="15">
        <f t="shared" ref="I77:J77" si="29">I78</f>
        <v>600</v>
      </c>
      <c r="J77" s="15">
        <f t="shared" si="29"/>
        <v>0</v>
      </c>
      <c r="K77" s="15">
        <f t="shared" si="26"/>
        <v>0</v>
      </c>
      <c r="L77" s="3"/>
    </row>
    <row r="78" spans="1:12" ht="15.75" x14ac:dyDescent="0.2">
      <c r="A78" s="8" t="s">
        <v>56</v>
      </c>
      <c r="B78" s="4" t="s">
        <v>15</v>
      </c>
      <c r="C78" s="4">
        <v>0</v>
      </c>
      <c r="D78" s="4">
        <v>26</v>
      </c>
      <c r="E78" s="4" t="s">
        <v>18</v>
      </c>
      <c r="F78" s="4" t="s">
        <v>55</v>
      </c>
      <c r="G78" s="4" t="s">
        <v>57</v>
      </c>
      <c r="H78" s="15">
        <f>H79</f>
        <v>600</v>
      </c>
      <c r="I78" s="15">
        <f t="shared" ref="I78:J78" si="30">I79</f>
        <v>600</v>
      </c>
      <c r="J78" s="15">
        <f t="shared" si="30"/>
        <v>0</v>
      </c>
      <c r="K78" s="15">
        <f t="shared" si="26"/>
        <v>0</v>
      </c>
      <c r="L78" s="3"/>
    </row>
    <row r="79" spans="1:12" ht="15.75" x14ac:dyDescent="0.2">
      <c r="A79" s="8" t="s">
        <v>58</v>
      </c>
      <c r="B79" s="4" t="s">
        <v>15</v>
      </c>
      <c r="C79" s="4">
        <v>0</v>
      </c>
      <c r="D79" s="4">
        <v>26</v>
      </c>
      <c r="E79" s="4" t="s">
        <v>18</v>
      </c>
      <c r="F79" s="4" t="s">
        <v>55</v>
      </c>
      <c r="G79" s="4" t="s">
        <v>59</v>
      </c>
      <c r="H79" s="15">
        <v>600</v>
      </c>
      <c r="I79" s="15">
        <v>600</v>
      </c>
      <c r="J79" s="15">
        <v>0</v>
      </c>
      <c r="K79" s="15">
        <f t="shared" si="26"/>
        <v>0</v>
      </c>
      <c r="L79" s="3"/>
    </row>
    <row r="80" spans="1:12" ht="30" customHeight="1" x14ac:dyDescent="0.2">
      <c r="A80" s="5" t="s">
        <v>88</v>
      </c>
      <c r="B80" s="6" t="s">
        <v>15</v>
      </c>
      <c r="C80" s="4">
        <v>0</v>
      </c>
      <c r="D80" s="6">
        <v>27</v>
      </c>
      <c r="E80" s="6"/>
      <c r="F80" s="6"/>
      <c r="G80" s="10" t="s">
        <v>0</v>
      </c>
      <c r="H80" s="15">
        <f>H81</f>
        <v>351522</v>
      </c>
      <c r="I80" s="15">
        <f t="shared" ref="I80:J80" si="31">I81</f>
        <v>351522</v>
      </c>
      <c r="J80" s="15">
        <f t="shared" si="31"/>
        <v>0</v>
      </c>
      <c r="K80" s="15">
        <f t="shared" si="26"/>
        <v>0</v>
      </c>
      <c r="L80" s="3"/>
    </row>
    <row r="81" spans="1:12" ht="38.25" x14ac:dyDescent="0.2">
      <c r="A81" s="11" t="s">
        <v>16</v>
      </c>
      <c r="B81" s="4">
        <v>23</v>
      </c>
      <c r="C81" s="4">
        <v>0</v>
      </c>
      <c r="D81" s="4">
        <v>27</v>
      </c>
      <c r="E81" s="4">
        <v>923</v>
      </c>
      <c r="F81" s="4"/>
      <c r="G81" s="4"/>
      <c r="H81" s="15">
        <f>H82</f>
        <v>351522</v>
      </c>
      <c r="I81" s="15">
        <f t="shared" ref="I81:J81" si="32">I82</f>
        <v>351522</v>
      </c>
      <c r="J81" s="15">
        <f t="shared" si="32"/>
        <v>0</v>
      </c>
      <c r="K81" s="15">
        <f t="shared" si="26"/>
        <v>0</v>
      </c>
      <c r="L81" s="3"/>
    </row>
    <row r="82" spans="1:12" ht="63" x14ac:dyDescent="0.2">
      <c r="A82" s="8" t="s">
        <v>89</v>
      </c>
      <c r="B82" s="4" t="s">
        <v>15</v>
      </c>
      <c r="C82" s="4">
        <v>0</v>
      </c>
      <c r="D82" s="4">
        <v>27</v>
      </c>
      <c r="E82" s="4" t="s">
        <v>18</v>
      </c>
      <c r="F82" s="4" t="s">
        <v>60</v>
      </c>
      <c r="G82" s="9" t="s">
        <v>0</v>
      </c>
      <c r="H82" s="15">
        <f>H83</f>
        <v>351522</v>
      </c>
      <c r="I82" s="15">
        <f t="shared" ref="I82:J82" si="33">I83</f>
        <v>351522</v>
      </c>
      <c r="J82" s="15">
        <f t="shared" si="33"/>
        <v>0</v>
      </c>
      <c r="K82" s="15">
        <f t="shared" si="26"/>
        <v>0</v>
      </c>
      <c r="L82" s="3"/>
    </row>
    <row r="83" spans="1:12" ht="47.25" x14ac:dyDescent="0.2">
      <c r="A83" s="8" t="s">
        <v>25</v>
      </c>
      <c r="B83" s="4" t="s">
        <v>15</v>
      </c>
      <c r="C83" s="4">
        <v>0</v>
      </c>
      <c r="D83" s="4">
        <v>27</v>
      </c>
      <c r="E83" s="4" t="s">
        <v>18</v>
      </c>
      <c r="F83" s="4" t="s">
        <v>60</v>
      </c>
      <c r="G83" s="4" t="s">
        <v>26</v>
      </c>
      <c r="H83" s="15">
        <f>H84</f>
        <v>351522</v>
      </c>
      <c r="I83" s="15">
        <f t="shared" ref="I83:J83" si="34">I84</f>
        <v>351522</v>
      </c>
      <c r="J83" s="15">
        <f t="shared" si="34"/>
        <v>0</v>
      </c>
      <c r="K83" s="15">
        <f t="shared" si="26"/>
        <v>0</v>
      </c>
      <c r="L83" s="3"/>
    </row>
    <row r="84" spans="1:12" ht="47.25" x14ac:dyDescent="0.2">
      <c r="A84" s="8" t="s">
        <v>27</v>
      </c>
      <c r="B84" s="4" t="s">
        <v>15</v>
      </c>
      <c r="C84" s="4">
        <v>0</v>
      </c>
      <c r="D84" s="4">
        <v>27</v>
      </c>
      <c r="E84" s="4" t="s">
        <v>18</v>
      </c>
      <c r="F84" s="4" t="s">
        <v>60</v>
      </c>
      <c r="G84" s="4" t="s">
        <v>28</v>
      </c>
      <c r="H84" s="15">
        <v>351522</v>
      </c>
      <c r="I84" s="15">
        <v>351522</v>
      </c>
      <c r="J84" s="15">
        <v>0</v>
      </c>
      <c r="K84" s="15">
        <f t="shared" si="26"/>
        <v>0</v>
      </c>
      <c r="L84" s="3"/>
    </row>
    <row r="85" spans="1:12" ht="31.5" x14ac:dyDescent="0.2">
      <c r="A85" s="5" t="s">
        <v>76</v>
      </c>
      <c r="B85" s="6" t="s">
        <v>15</v>
      </c>
      <c r="C85" s="4">
        <v>0</v>
      </c>
      <c r="D85" s="6">
        <v>29</v>
      </c>
      <c r="E85" s="6"/>
      <c r="F85" s="6"/>
      <c r="G85" s="10" t="s">
        <v>0</v>
      </c>
      <c r="H85" s="15">
        <f>H86</f>
        <v>5000</v>
      </c>
      <c r="I85" s="15">
        <f t="shared" ref="I85:J85" si="35">I86</f>
        <v>5000</v>
      </c>
      <c r="J85" s="15">
        <f t="shared" si="35"/>
        <v>0</v>
      </c>
      <c r="K85" s="15">
        <f t="shared" si="26"/>
        <v>0</v>
      </c>
      <c r="L85" s="3"/>
    </row>
    <row r="86" spans="1:12" ht="38.25" x14ac:dyDescent="0.2">
      <c r="A86" s="11" t="s">
        <v>16</v>
      </c>
      <c r="B86" s="4">
        <v>23</v>
      </c>
      <c r="C86" s="4">
        <v>0</v>
      </c>
      <c r="D86" s="4">
        <v>29</v>
      </c>
      <c r="E86" s="4">
        <v>923</v>
      </c>
      <c r="F86" s="4"/>
      <c r="G86" s="4"/>
      <c r="H86" s="15">
        <f>H87</f>
        <v>5000</v>
      </c>
      <c r="I86" s="15">
        <f t="shared" ref="I86:J86" si="36">I87</f>
        <v>5000</v>
      </c>
      <c r="J86" s="15">
        <f t="shared" si="36"/>
        <v>0</v>
      </c>
      <c r="K86" s="15">
        <f t="shared" si="26"/>
        <v>0</v>
      </c>
      <c r="L86" s="3"/>
    </row>
    <row r="87" spans="1:12" ht="31.5" x14ac:dyDescent="0.2">
      <c r="A87" s="8" t="s">
        <v>76</v>
      </c>
      <c r="B87" s="4" t="s">
        <v>15</v>
      </c>
      <c r="C87" s="4">
        <v>0</v>
      </c>
      <c r="D87" s="4">
        <v>29</v>
      </c>
      <c r="E87" s="4" t="s">
        <v>18</v>
      </c>
      <c r="F87" s="4" t="s">
        <v>61</v>
      </c>
      <c r="G87" s="9" t="s">
        <v>0</v>
      </c>
      <c r="H87" s="15">
        <f>H88</f>
        <v>5000</v>
      </c>
      <c r="I87" s="15">
        <f t="shared" ref="I87:J87" si="37">I88</f>
        <v>5000</v>
      </c>
      <c r="J87" s="15">
        <f t="shared" si="37"/>
        <v>0</v>
      </c>
      <c r="K87" s="15">
        <f t="shared" si="26"/>
        <v>0</v>
      </c>
      <c r="L87" s="3"/>
    </row>
    <row r="88" spans="1:12" ht="15.75" x14ac:dyDescent="0.2">
      <c r="A88" s="8" t="s">
        <v>31</v>
      </c>
      <c r="B88" s="4" t="s">
        <v>15</v>
      </c>
      <c r="C88" s="4">
        <v>0</v>
      </c>
      <c r="D88" s="4">
        <v>29</v>
      </c>
      <c r="E88" s="4" t="s">
        <v>18</v>
      </c>
      <c r="F88" s="4" t="s">
        <v>61</v>
      </c>
      <c r="G88" s="4" t="s">
        <v>32</v>
      </c>
      <c r="H88" s="15">
        <f>H89</f>
        <v>5000</v>
      </c>
      <c r="I88" s="15">
        <f t="shared" ref="I88:J88" si="38">I89</f>
        <v>5000</v>
      </c>
      <c r="J88" s="15">
        <f t="shared" si="38"/>
        <v>0</v>
      </c>
      <c r="K88" s="15">
        <f t="shared" si="26"/>
        <v>0</v>
      </c>
      <c r="L88" s="3"/>
    </row>
    <row r="89" spans="1:12" ht="31.5" x14ac:dyDescent="0.2">
      <c r="A89" s="8" t="s">
        <v>33</v>
      </c>
      <c r="B89" s="4" t="s">
        <v>15</v>
      </c>
      <c r="C89" s="4">
        <v>0</v>
      </c>
      <c r="D89" s="4">
        <v>29</v>
      </c>
      <c r="E89" s="4" t="s">
        <v>18</v>
      </c>
      <c r="F89" s="4" t="s">
        <v>61</v>
      </c>
      <c r="G89" s="4" t="s">
        <v>34</v>
      </c>
      <c r="H89" s="15">
        <v>5000</v>
      </c>
      <c r="I89" s="15">
        <v>5000</v>
      </c>
      <c r="J89" s="15">
        <v>0</v>
      </c>
      <c r="K89" s="15">
        <f t="shared" si="26"/>
        <v>0</v>
      </c>
      <c r="L89" s="3"/>
    </row>
    <row r="90" spans="1:12" ht="94.5" x14ac:dyDescent="0.2">
      <c r="A90" s="5" t="s">
        <v>73</v>
      </c>
      <c r="B90" s="6">
        <v>23</v>
      </c>
      <c r="C90" s="4">
        <v>0</v>
      </c>
      <c r="D90" s="6">
        <v>30</v>
      </c>
      <c r="E90" s="6"/>
      <c r="F90" s="6"/>
      <c r="G90" s="6"/>
      <c r="H90" s="15">
        <f>H91</f>
        <v>600</v>
      </c>
      <c r="I90" s="15">
        <f t="shared" ref="I90:J90" si="39">I91</f>
        <v>600</v>
      </c>
      <c r="J90" s="15">
        <f t="shared" si="39"/>
        <v>0</v>
      </c>
      <c r="K90" s="15">
        <f t="shared" si="26"/>
        <v>0</v>
      </c>
      <c r="L90" s="3"/>
    </row>
    <row r="91" spans="1:12" ht="38.25" x14ac:dyDescent="0.2">
      <c r="A91" s="11" t="s">
        <v>16</v>
      </c>
      <c r="B91" s="4">
        <v>23</v>
      </c>
      <c r="C91" s="4">
        <v>0</v>
      </c>
      <c r="D91" s="4">
        <v>30</v>
      </c>
      <c r="E91" s="4">
        <v>923</v>
      </c>
      <c r="F91" s="4"/>
      <c r="G91" s="4"/>
      <c r="H91" s="15">
        <f>H92</f>
        <v>600</v>
      </c>
      <c r="I91" s="15">
        <f t="shared" ref="I91:J91" si="40">I92</f>
        <v>600</v>
      </c>
      <c r="J91" s="15">
        <f t="shared" si="40"/>
        <v>0</v>
      </c>
      <c r="K91" s="15">
        <f t="shared" si="26"/>
        <v>0</v>
      </c>
      <c r="L91" s="3"/>
    </row>
    <row r="92" spans="1:12" ht="78.75" x14ac:dyDescent="0.2">
      <c r="A92" s="8" t="s">
        <v>73</v>
      </c>
      <c r="B92" s="4">
        <v>23</v>
      </c>
      <c r="C92" s="4">
        <v>0</v>
      </c>
      <c r="D92" s="4">
        <v>30</v>
      </c>
      <c r="E92" s="4">
        <v>923</v>
      </c>
      <c r="F92" s="4">
        <v>84330</v>
      </c>
      <c r="G92" s="4"/>
      <c r="H92" s="15">
        <f>H93</f>
        <v>600</v>
      </c>
      <c r="I92" s="15">
        <f t="shared" ref="I92:J92" si="41">I93</f>
        <v>600</v>
      </c>
      <c r="J92" s="15">
        <f t="shared" si="41"/>
        <v>0</v>
      </c>
      <c r="K92" s="15">
        <f t="shared" si="26"/>
        <v>0</v>
      </c>
      <c r="L92" s="3"/>
    </row>
    <row r="93" spans="1:12" ht="15.75" x14ac:dyDescent="0.2">
      <c r="A93" s="8" t="s">
        <v>56</v>
      </c>
      <c r="B93" s="4" t="s">
        <v>15</v>
      </c>
      <c r="C93" s="4">
        <v>0</v>
      </c>
      <c r="D93" s="4">
        <v>30</v>
      </c>
      <c r="E93" s="4" t="s">
        <v>18</v>
      </c>
      <c r="F93" s="4">
        <v>84330</v>
      </c>
      <c r="G93" s="4" t="s">
        <v>57</v>
      </c>
      <c r="H93" s="15">
        <f>H94</f>
        <v>600</v>
      </c>
      <c r="I93" s="15">
        <f t="shared" ref="I93:J93" si="42">I94</f>
        <v>600</v>
      </c>
      <c r="J93" s="15">
        <f t="shared" si="42"/>
        <v>0</v>
      </c>
      <c r="K93" s="15">
        <f t="shared" si="26"/>
        <v>0</v>
      </c>
      <c r="L93" s="3"/>
    </row>
    <row r="94" spans="1:12" ht="15.75" x14ac:dyDescent="0.2">
      <c r="A94" s="8" t="s">
        <v>58</v>
      </c>
      <c r="B94" s="4" t="s">
        <v>15</v>
      </c>
      <c r="C94" s="4">
        <v>0</v>
      </c>
      <c r="D94" s="4">
        <v>30</v>
      </c>
      <c r="E94" s="4" t="s">
        <v>18</v>
      </c>
      <c r="F94" s="4" t="s">
        <v>55</v>
      </c>
      <c r="G94" s="4" t="s">
        <v>59</v>
      </c>
      <c r="H94" s="15">
        <v>600</v>
      </c>
      <c r="I94" s="15">
        <v>600</v>
      </c>
      <c r="J94" s="15">
        <v>0</v>
      </c>
      <c r="K94" s="15">
        <f t="shared" si="26"/>
        <v>0</v>
      </c>
      <c r="L94" s="3"/>
    </row>
    <row r="95" spans="1:12" ht="15.75" x14ac:dyDescent="0.2">
      <c r="A95" s="17" t="s">
        <v>62</v>
      </c>
      <c r="B95" s="18" t="s">
        <v>63</v>
      </c>
      <c r="C95" s="19">
        <v>0</v>
      </c>
      <c r="D95" s="20" t="s">
        <v>0</v>
      </c>
      <c r="E95" s="20" t="s">
        <v>0</v>
      </c>
      <c r="F95" s="20" t="s">
        <v>0</v>
      </c>
      <c r="G95" s="20" t="s">
        <v>0</v>
      </c>
      <c r="H95" s="21">
        <f>H96</f>
        <v>575312</v>
      </c>
      <c r="I95" s="21">
        <f t="shared" ref="I95:J95" si="43">I96</f>
        <v>575312</v>
      </c>
      <c r="J95" s="21">
        <f t="shared" si="43"/>
        <v>280263.96000000002</v>
      </c>
      <c r="K95" s="21">
        <f>J95/I95%</f>
        <v>48.715125010429126</v>
      </c>
      <c r="L95" s="3"/>
    </row>
    <row r="96" spans="1:12" ht="47.25" x14ac:dyDescent="0.2">
      <c r="A96" s="8" t="s">
        <v>16</v>
      </c>
      <c r="B96" s="4" t="s">
        <v>63</v>
      </c>
      <c r="C96" s="4">
        <v>0</v>
      </c>
      <c r="D96" s="4" t="s">
        <v>17</v>
      </c>
      <c r="E96" s="4" t="s">
        <v>18</v>
      </c>
      <c r="F96" s="9" t="s">
        <v>0</v>
      </c>
      <c r="G96" s="9" t="s">
        <v>0</v>
      </c>
      <c r="H96" s="15">
        <f>H97+H103+H106</f>
        <v>575312</v>
      </c>
      <c r="I96" s="15">
        <f t="shared" ref="I96:J96" si="44">I97+I103+I106</f>
        <v>575312</v>
      </c>
      <c r="J96" s="15">
        <f t="shared" si="44"/>
        <v>280263.96000000002</v>
      </c>
      <c r="K96" s="15">
        <f>J96/I96%</f>
        <v>48.715125010429126</v>
      </c>
      <c r="L96" s="3"/>
    </row>
    <row r="97" spans="1:12" ht="31.5" x14ac:dyDescent="0.2">
      <c r="A97" s="5" t="s">
        <v>64</v>
      </c>
      <c r="B97" s="6" t="s">
        <v>63</v>
      </c>
      <c r="C97" s="4">
        <v>0</v>
      </c>
      <c r="D97" s="6" t="s">
        <v>17</v>
      </c>
      <c r="E97" s="6" t="s">
        <v>18</v>
      </c>
      <c r="F97" s="6" t="s">
        <v>65</v>
      </c>
      <c r="G97" s="10" t="s">
        <v>0</v>
      </c>
      <c r="H97" s="15">
        <f>H98</f>
        <v>567402</v>
      </c>
      <c r="I97" s="15">
        <f t="shared" ref="I97:J97" si="45">I98</f>
        <v>567402</v>
      </c>
      <c r="J97" s="15">
        <f t="shared" si="45"/>
        <v>274353.96000000002</v>
      </c>
      <c r="K97" s="15">
        <f t="shared" ref="K97:K109" si="46">J97/I97%</f>
        <v>48.352660018822633</v>
      </c>
      <c r="L97" s="3"/>
    </row>
    <row r="98" spans="1:12" ht="94.5" x14ac:dyDescent="0.2">
      <c r="A98" s="8" t="s">
        <v>21</v>
      </c>
      <c r="B98" s="4" t="s">
        <v>63</v>
      </c>
      <c r="C98" s="4">
        <v>0</v>
      </c>
      <c r="D98" s="4" t="s">
        <v>17</v>
      </c>
      <c r="E98" s="4" t="s">
        <v>18</v>
      </c>
      <c r="F98" s="4" t="s">
        <v>65</v>
      </c>
      <c r="G98" s="4" t="s">
        <v>22</v>
      </c>
      <c r="H98" s="15">
        <v>567402</v>
      </c>
      <c r="I98" s="15">
        <v>567402</v>
      </c>
      <c r="J98" s="15">
        <v>274353.96000000002</v>
      </c>
      <c r="K98" s="15">
        <f t="shared" si="46"/>
        <v>48.352660018822633</v>
      </c>
      <c r="L98" s="3"/>
    </row>
    <row r="99" spans="1:12" ht="47.25" x14ac:dyDescent="0.2">
      <c r="A99" s="8" t="s">
        <v>23</v>
      </c>
      <c r="B99" s="4" t="s">
        <v>63</v>
      </c>
      <c r="C99" s="4">
        <v>0</v>
      </c>
      <c r="D99" s="4" t="s">
        <v>17</v>
      </c>
      <c r="E99" s="4" t="s">
        <v>18</v>
      </c>
      <c r="F99" s="4" t="s">
        <v>65</v>
      </c>
      <c r="G99" s="4" t="s">
        <v>24</v>
      </c>
      <c r="H99" s="15">
        <v>567402</v>
      </c>
      <c r="I99" s="15">
        <v>567402</v>
      </c>
      <c r="J99" s="15">
        <v>274353</v>
      </c>
      <c r="K99" s="15">
        <f t="shared" si="46"/>
        <v>48.352490826609703</v>
      </c>
      <c r="L99" s="3"/>
    </row>
    <row r="100" spans="1:12" ht="15.75" hidden="1" x14ac:dyDescent="0.2">
      <c r="A100" s="5" t="s">
        <v>66</v>
      </c>
      <c r="B100" s="6" t="s">
        <v>63</v>
      </c>
      <c r="C100" s="4">
        <v>0</v>
      </c>
      <c r="D100" s="6" t="s">
        <v>17</v>
      </c>
      <c r="E100" s="6" t="s">
        <v>18</v>
      </c>
      <c r="F100" s="6" t="s">
        <v>67</v>
      </c>
      <c r="G100" s="10" t="s">
        <v>0</v>
      </c>
      <c r="H100" s="15">
        <v>0</v>
      </c>
      <c r="I100" s="15">
        <v>0</v>
      </c>
      <c r="J100" s="15">
        <v>0</v>
      </c>
      <c r="K100" s="15" t="e">
        <f t="shared" si="46"/>
        <v>#DIV/0!</v>
      </c>
      <c r="L100" s="3"/>
    </row>
    <row r="101" spans="1:12" ht="15.75" hidden="1" x14ac:dyDescent="0.2">
      <c r="A101" s="8" t="s">
        <v>31</v>
      </c>
      <c r="B101" s="4" t="s">
        <v>63</v>
      </c>
      <c r="C101" s="4">
        <v>0</v>
      </c>
      <c r="D101" s="4" t="s">
        <v>17</v>
      </c>
      <c r="E101" s="4" t="s">
        <v>18</v>
      </c>
      <c r="F101" s="4" t="s">
        <v>67</v>
      </c>
      <c r="G101" s="4" t="s">
        <v>32</v>
      </c>
      <c r="H101" s="15">
        <v>0</v>
      </c>
      <c r="I101" s="15">
        <v>0</v>
      </c>
      <c r="J101" s="15">
        <v>0</v>
      </c>
      <c r="K101" s="15" t="e">
        <f t="shared" si="46"/>
        <v>#DIV/0!</v>
      </c>
      <c r="L101" s="3"/>
    </row>
    <row r="102" spans="1:12" ht="15.75" hidden="1" x14ac:dyDescent="0.2">
      <c r="A102" s="5" t="s">
        <v>68</v>
      </c>
      <c r="B102" s="6" t="s">
        <v>63</v>
      </c>
      <c r="C102" s="4">
        <v>0</v>
      </c>
      <c r="D102" s="6" t="s">
        <v>17</v>
      </c>
      <c r="E102" s="6" t="s">
        <v>18</v>
      </c>
      <c r="F102" s="6" t="s">
        <v>67</v>
      </c>
      <c r="G102" s="6" t="s">
        <v>69</v>
      </c>
      <c r="H102" s="15">
        <v>0</v>
      </c>
      <c r="I102" s="15">
        <v>0</v>
      </c>
      <c r="J102" s="15">
        <v>0</v>
      </c>
      <c r="K102" s="15" t="e">
        <f t="shared" si="46"/>
        <v>#DIV/0!</v>
      </c>
      <c r="L102" s="3"/>
    </row>
    <row r="103" spans="1:12" s="3" customFormat="1" ht="39" customHeight="1" x14ac:dyDescent="0.2">
      <c r="A103" s="8" t="s">
        <v>81</v>
      </c>
      <c r="B103" s="4">
        <v>30</v>
      </c>
      <c r="C103" s="4">
        <v>0</v>
      </c>
      <c r="D103" s="4">
        <v>0</v>
      </c>
      <c r="E103" s="4" t="s">
        <v>18</v>
      </c>
      <c r="F103" s="4">
        <v>80060</v>
      </c>
      <c r="G103" s="9" t="s">
        <v>0</v>
      </c>
      <c r="H103" s="15">
        <f>H104</f>
        <v>5910</v>
      </c>
      <c r="I103" s="15">
        <f t="shared" ref="I103:J103" si="47">I104</f>
        <v>5910</v>
      </c>
      <c r="J103" s="15">
        <f t="shared" si="47"/>
        <v>5910</v>
      </c>
      <c r="K103" s="15">
        <f t="shared" si="46"/>
        <v>100</v>
      </c>
    </row>
    <row r="104" spans="1:12" s="3" customFormat="1" ht="23.25" customHeight="1" x14ac:dyDescent="0.2">
      <c r="A104" s="8" t="s">
        <v>31</v>
      </c>
      <c r="B104" s="4">
        <v>30</v>
      </c>
      <c r="C104" s="4">
        <v>0</v>
      </c>
      <c r="D104" s="4">
        <v>0</v>
      </c>
      <c r="E104" s="4" t="s">
        <v>18</v>
      </c>
      <c r="F104" s="4">
        <v>80060</v>
      </c>
      <c r="G104" s="4" t="s">
        <v>32</v>
      </c>
      <c r="H104" s="15">
        <f>H105</f>
        <v>5910</v>
      </c>
      <c r="I104" s="15">
        <f t="shared" ref="I104:J104" si="48">I105</f>
        <v>5910</v>
      </c>
      <c r="J104" s="15">
        <f t="shared" si="48"/>
        <v>5910</v>
      </c>
      <c r="K104" s="15">
        <f t="shared" si="46"/>
        <v>100</v>
      </c>
    </row>
    <row r="105" spans="1:12" s="3" customFormat="1" ht="33" customHeight="1" x14ac:dyDescent="0.2">
      <c r="A105" s="8" t="s">
        <v>90</v>
      </c>
      <c r="B105" s="4">
        <v>30</v>
      </c>
      <c r="C105" s="4">
        <v>0</v>
      </c>
      <c r="D105" s="4">
        <v>0</v>
      </c>
      <c r="E105" s="4" t="s">
        <v>18</v>
      </c>
      <c r="F105" s="4">
        <v>80060</v>
      </c>
      <c r="G105" s="4">
        <v>880</v>
      </c>
      <c r="H105" s="15">
        <v>5910</v>
      </c>
      <c r="I105" s="15">
        <v>5910</v>
      </c>
      <c r="J105" s="15">
        <v>5910</v>
      </c>
      <c r="K105" s="15">
        <f t="shared" si="46"/>
        <v>100</v>
      </c>
    </row>
    <row r="106" spans="1:12" ht="36" customHeight="1" x14ac:dyDescent="0.2">
      <c r="A106" s="5" t="s">
        <v>70</v>
      </c>
      <c r="B106" s="4" t="s">
        <v>63</v>
      </c>
      <c r="C106" s="4">
        <v>0</v>
      </c>
      <c r="D106" s="4" t="s">
        <v>17</v>
      </c>
      <c r="E106" s="4" t="s">
        <v>18</v>
      </c>
      <c r="F106" s="4" t="s">
        <v>71</v>
      </c>
      <c r="G106" s="9" t="s">
        <v>0</v>
      </c>
      <c r="H106" s="15">
        <f>H107</f>
        <v>2000</v>
      </c>
      <c r="I106" s="15">
        <f t="shared" ref="I106:J106" si="49">I107</f>
        <v>2000</v>
      </c>
      <c r="J106" s="15">
        <f t="shared" si="49"/>
        <v>0</v>
      </c>
      <c r="K106" s="15">
        <f t="shared" si="46"/>
        <v>0</v>
      </c>
      <c r="L106" s="3"/>
    </row>
    <row r="107" spans="1:12" ht="25.5" customHeight="1" x14ac:dyDescent="0.2">
      <c r="A107" s="8" t="s">
        <v>31</v>
      </c>
      <c r="B107" s="4" t="s">
        <v>63</v>
      </c>
      <c r="C107" s="4">
        <v>0</v>
      </c>
      <c r="D107" s="4" t="s">
        <v>17</v>
      </c>
      <c r="E107" s="4" t="s">
        <v>18</v>
      </c>
      <c r="F107" s="4" t="s">
        <v>71</v>
      </c>
      <c r="G107" s="4" t="s">
        <v>32</v>
      </c>
      <c r="H107" s="15">
        <f>H108</f>
        <v>2000</v>
      </c>
      <c r="I107" s="15">
        <f t="shared" ref="I107:J107" si="50">I108</f>
        <v>2000</v>
      </c>
      <c r="J107" s="15">
        <f t="shared" si="50"/>
        <v>0</v>
      </c>
      <c r="K107" s="15">
        <f t="shared" si="46"/>
        <v>0</v>
      </c>
      <c r="L107" s="3"/>
    </row>
    <row r="108" spans="1:12" ht="25.5" customHeight="1" x14ac:dyDescent="0.2">
      <c r="A108" s="8" t="s">
        <v>68</v>
      </c>
      <c r="B108" s="4" t="s">
        <v>63</v>
      </c>
      <c r="C108" s="4">
        <v>0</v>
      </c>
      <c r="D108" s="4" t="s">
        <v>17</v>
      </c>
      <c r="E108" s="4" t="s">
        <v>18</v>
      </c>
      <c r="F108" s="4" t="s">
        <v>71</v>
      </c>
      <c r="G108" s="4" t="s">
        <v>69</v>
      </c>
      <c r="H108" s="15">
        <v>2000</v>
      </c>
      <c r="I108" s="15">
        <v>2000</v>
      </c>
      <c r="J108" s="15">
        <v>0</v>
      </c>
      <c r="K108" s="15">
        <f t="shared" si="46"/>
        <v>0</v>
      </c>
      <c r="L108" s="3"/>
    </row>
    <row r="109" spans="1:12" ht="26.25" customHeight="1" x14ac:dyDescent="0.2">
      <c r="A109" s="27" t="s">
        <v>72</v>
      </c>
      <c r="B109" s="27"/>
      <c r="C109" s="27"/>
      <c r="D109" s="27"/>
      <c r="E109" s="27"/>
      <c r="F109" s="27"/>
      <c r="G109" s="27"/>
      <c r="H109" s="15">
        <f>H95+H8</f>
        <v>4729139.43</v>
      </c>
      <c r="I109" s="15">
        <f t="shared" ref="I109:J109" si="51">I95+I8</f>
        <v>4729139.43</v>
      </c>
      <c r="J109" s="15">
        <f t="shared" si="51"/>
        <v>1161932.2100000002</v>
      </c>
      <c r="K109" s="15">
        <f t="shared" si="46"/>
        <v>24.569633168967492</v>
      </c>
      <c r="L109" s="3"/>
    </row>
    <row r="110" spans="1:12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2" spans="1:12" ht="13.5" customHeight="1" x14ac:dyDescent="0.2"/>
    <row r="113" spans="8:11" ht="13.5" customHeight="1" x14ac:dyDescent="0.2"/>
    <row r="114" spans="8:11" x14ac:dyDescent="0.2">
      <c r="H114" s="16"/>
      <c r="I114" s="16"/>
      <c r="J114" s="16"/>
      <c r="K114" s="16"/>
    </row>
    <row r="115" spans="8:11" x14ac:dyDescent="0.2">
      <c r="I115" s="1"/>
      <c r="J115" s="1"/>
      <c r="K115" s="1"/>
    </row>
  </sheetData>
  <mergeCells count="6">
    <mergeCell ref="A4:K4"/>
    <mergeCell ref="A5:K5"/>
    <mergeCell ref="A109:G109"/>
    <mergeCell ref="J1:K1"/>
    <mergeCell ref="I3:K3"/>
    <mergeCell ref="I2:K2"/>
  </mergeCells>
  <pageMargins left="0.39370078740157483" right="0.39370078740157483" top="0.55118110236220474" bottom="0.51181102362204722" header="0.31496062992125984" footer="0.31496062992125984"/>
  <pageSetup paperSize="9" scale="56" orientation="portrait" r:id="rId1"/>
  <headerFooter>
    <oddHeader>&amp;C&amp;P</oddHeader>
  </headerFooter>
  <rowBreaks count="2" manualBreakCount="2">
    <brk id="40" max="10" man="1"/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2024-08-02T07:05:48Z</cp:lastPrinted>
  <dcterms:created xsi:type="dcterms:W3CDTF">2006-09-16T00:00:00Z</dcterms:created>
  <dcterms:modified xsi:type="dcterms:W3CDTF">2024-09-05T06:04:15Z</dcterms:modified>
</cp:coreProperties>
</file>