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4B0AA8F-2681-4C97-8496-1F7C23339BE1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Hlk154054888" localSheetId="0">Table1!$A$48</definedName>
    <definedName name="_xlnm.Print_Area" localSheetId="0">Table1!$A$1:$E$59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  <c r="D35" i="1" s="1"/>
  <c r="E36" i="1"/>
  <c r="E35" i="1" s="1"/>
  <c r="C47" i="1"/>
  <c r="C46" i="1" s="1"/>
  <c r="C32" i="1"/>
  <c r="C33" i="1"/>
  <c r="C53" i="1" l="1"/>
  <c r="C35" i="1" s="1"/>
  <c r="C30" i="1"/>
  <c r="C28" i="1" s="1"/>
  <c r="E28" i="1"/>
  <c r="D28" i="1"/>
  <c r="E19" i="1"/>
  <c r="E16" i="1" s="1"/>
  <c r="E8" i="1" s="1"/>
  <c r="E58" i="1" s="1"/>
  <c r="D19" i="1"/>
  <c r="D16" i="1" s="1"/>
  <c r="D8" i="1" s="1"/>
  <c r="D58" i="1" s="1"/>
  <c r="C19" i="1"/>
  <c r="C16" i="1" s="1"/>
  <c r="C8" i="1" s="1"/>
  <c r="C58" i="1" l="1"/>
</calcChain>
</file>

<file path=xl/sharedStrings.xml><?xml version="1.0" encoding="utf-8"?>
<sst xmlns="http://schemas.openxmlformats.org/spreadsheetml/2006/main" count="115" uniqueCount="107">
  <si>
    <t>рублей</t>
  </si>
  <si>
    <t>Код бюджетной классификации</t>
  </si>
  <si>
    <t>Наименование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</si>
  <si>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</si>
  <si>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</si>
  <si>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</si>
  <si>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</si>
  <si>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</si>
  <si>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</si>
  <si>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</si>
  <si>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</si>
  <si>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</si>
  <si>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</si>
  <si>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</si>
  <si>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</si>
  <si>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</si>
  <si>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</si>
  <si>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</si>
  <si>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</si>
  <si>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</si>
  <si>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</si>
  <si>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</si>
  <si>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</si>
  <si>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</si>
  <si>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</si>
  <si>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</si>
  <si>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</si>
  <si>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</si>
  <si>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</si>
  <si>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</si>
  <si>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</si>
  <si>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</si>
  <si>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</si>
  <si>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</si>
  <si>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ПРИЛОЖЕНИЕ 1</t>
  </si>
  <si>
    <t>000 1 00 00000 00 0000 000</t>
  </si>
  <si>
    <t>000 1 01 00000 00 0000 000</t>
  </si>
  <si>
    <t>000 1 01 02000 01 0000 110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</si>
  <si>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</si>
  <si>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</si>
  <si>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</si>
  <si>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</si>
  <si>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</si>
  <si>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</si>
  <si>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</si>
  <si>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</si>
  <si>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</si>
  <si>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000 1 11 00000 00 0000 000</t>
  </si>
  <si>
    <t>000 1 11 05000 00 0000 120</t>
  </si>
  <si>
    <t>000 1 11 05035 10 0000 120</t>
  </si>
  <si>
    <t>000 1 14 00000 00 0000 000</t>
  </si>
  <si>
    <t>000 1 14 06025 10 0000 430</t>
  </si>
  <si>
    <t>000 1 17 00000 00 0000 000</t>
  </si>
  <si>
    <t>000 2 00 00000 00 0000 000</t>
  </si>
  <si>
    <t>000 2 02 00000 00 0000 000</t>
  </si>
  <si>
    <t>000 2 02 10000 00 0000 150</t>
  </si>
  <si>
    <t>000 2 02 16001 10 0000 150</t>
  </si>
  <si>
    <t>000 2 02 25299 00 0000 150</t>
  </si>
  <si>
    <t>000 2 02 35118 10 0000 150</t>
  </si>
  <si>
    <t>000 2 02 40014 10 0000 150</t>
  </si>
  <si>
    <t>000 2 02 40000 00 0000 150</t>
  </si>
  <si>
    <t>000 2 02 30000 00 0000 150</t>
  </si>
  <si>
    <t>000 2 02 20000 00 0000 150</t>
  </si>
  <si>
    <t>000 2 02 40014 00 0000 150</t>
  </si>
  <si>
    <t>Межбюджетные трансферты,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</si>
  <si>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</si>
  <si>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</si>
  <si>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</si>
  <si>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000 2 02 25299 10 0000 150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</si>
  <si>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</si>
  <si>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</si>
  <si>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</si>
  <si>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</si>
  <si>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</si>
  <si>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</si>
  <si>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</si>
  <si>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</si>
  <si>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000 1 11 05030 00 0000 120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</si>
  <si>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</si>
  <si>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</si>
  <si>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</si>
  <si>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
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</si>
  <si>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</si>
  <si>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</si>
  <si>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Инициативные платежи
</t>
  </si>
  <si>
    <t>000 1 17 15000 00 0000 150</t>
  </si>
  <si>
    <t>2026 год</t>
  </si>
  <si>
    <t>2024 год</t>
  </si>
  <si>
    <t>Прогнозируемые доходы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</si>
  <si>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000 2 02 30000 00 0000 151</t>
  </si>
  <si>
    <t xml:space="preserve">
к решению  Морачевского  сельского Совета народных депутатов   от 15.12.2023  № 4-135  «О бюджете Морачевского сельского поселения Жирятинского муниципального района Брянской области на 2024 год  и  на плановый период 2025 и 2026 годов»
</t>
  </si>
  <si>
    <t>000 1 01 02010 01 0000 110</t>
  </si>
  <si>
    <t xml:space="preserve">000 2 02 35118 00 0000 150 </t>
  </si>
  <si>
    <t xml:space="preserve">000 2 02 35118 10 0000 150 </t>
  </si>
  <si>
    <t>000 1 17 15030 10 0001 150</t>
  </si>
  <si>
    <t xml:space="preserve">Инициативные платежи, зачисляемые в бюджеты сельских поселений (Поступление средств на реализацию проекта «Ремонт братской могилы советским воинам в с. Морачево Жирятинского района»)
</t>
  </si>
  <si>
    <t>000 2 02 29999 00 0000 150</t>
  </si>
  <si>
    <t>Прочие субсидии</t>
  </si>
  <si>
    <t>000 2 02 29999 10 0000 150</t>
  </si>
  <si>
    <t>Прочие субсидии бюджетам сельских поселений</t>
  </si>
  <si>
    <t>000 2 02 49999 10 0000 150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</si>
  <si>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</si>
  <si>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  поселений</t>
  </si>
  <si>
    <t>000 2 02 49999 00 0000 000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</si>
  <si>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227,1 и 228 Налогового кодекса Российской Федерации, а также доходов от долевого участия в организации, полученных в виде дивидентов</t>
  </si>
  <si>
    <t>000 1 01 02030 01 0000 110</t>
  </si>
  <si>
    <t>Налог на доходы физических лиц с доходов, полученных физическими лицами в соответствии  со стать 228 Налогового кодекса Российской Федерации (за исключением доходов от долевого участия в организаии, полученных физическим лицом - налоговым резидентом Российской Федерации в виде дивидентов)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</si>
</sst>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8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top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="80" zoomScaleNormal="100" zoomScaleSheetLayoutView="80" workbookViewId="0">
      <pane xSplit="2" ySplit="6" topLeftCell="C55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RowHeight="12.75" x14ac:dyDescent="0.2"/>
  <cols>
    <col min="1" max="1" width="36.83203125" customWidth="1"/>
    <col min="2" max="2" width="63" customWidth="1"/>
    <col min="3" max="3" width="22.83203125" customWidth="1"/>
    <col min="4" max="4" width="23.5" customWidth="1"/>
    <col min="5" max="5" width="23.33203125" customWidth="1"/>
  </cols>
  <sheetData>
    <row r="1" spans="1:5" x14ac:dyDescent="0.2">
      <c r="E1" s="1" t="s">
        <v>34</v>
      </c>
    </row>
    <row r="2" spans="1:5" ht="82.5" customHeight="1" x14ac:dyDescent="0.2">
      <c r="C2" s="27" t="s">
        <v>90</v>
      </c>
      <c r="D2" s="27"/>
      <c r="E2" s="27"/>
    </row>
    <row r="4" spans="1:5" ht="36" customHeight="1" x14ac:dyDescent="0.2">
      <c r="A4" s="24" t="s">
        <v>88</v>
      </c>
      <c r="B4" s="24"/>
      <c r="C4" s="24"/>
      <c r="D4" s="24"/>
      <c r="E4" s="24"/>
    </row>
    <row r="5" spans="1:5" ht="15" customHeight="1" x14ac:dyDescent="0.2">
      <c r="A5" s="25" t="s">
        <v>0</v>
      </c>
      <c r="B5" s="25"/>
      <c r="C5" s="25"/>
      <c r="D5" s="25"/>
      <c r="E5" s="25"/>
    </row>
    <row r="6" spans="1:5" ht="37.5" customHeight="1" x14ac:dyDescent="0.2">
      <c r="A6" s="2" t="s">
        <v>1</v>
      </c>
      <c r="B6" s="2" t="s">
        <v>2</v>
      </c>
      <c r="C6" s="2" t="s">
        <v>87</v>
      </c>
      <c r="D6" s="2" t="s">
        <v>3</v>
      </c>
      <c r="E6" s="2" t="s">
        <v>86</v>
      </c>
    </row>
    <row r="7" spans="1:5" ht="14.45" customHeight="1" x14ac:dyDescent="0.2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</row>
    <row r="8" spans="1:5" ht="15" customHeight="1" x14ac:dyDescent="0.2">
      <c r="A8" s="7" t="s">
        <v>35</v>
      </c>
      <c r="B8" s="8" t="s">
        <v>9</v>
      </c>
      <c r="C8" s="9">
        <f>C9+C13+C16+C24+C29+C32</f>
        <v>1436443</v>
      </c>
      <c r="D8" s="9">
        <f>D9+D13+D16+D24+D29+D32</f>
        <v>1635908</v>
      </c>
      <c r="E8" s="9">
        <f>E9+E13+E16+E24+E29+E32</f>
        <v>1689632</v>
      </c>
    </row>
    <row r="9" spans="1:5" ht="15" customHeight="1" x14ac:dyDescent="0.2">
      <c r="A9" s="7" t="s">
        <v>36</v>
      </c>
      <c r="B9" s="8" t="s">
        <v>10</v>
      </c>
      <c r="C9" s="9">
        <v>67757</v>
      </c>
      <c r="D9" s="9">
        <v>65468</v>
      </c>
      <c r="E9" s="9">
        <v>73022</v>
      </c>
    </row>
    <row r="10" spans="1:5" ht="15" customHeight="1" x14ac:dyDescent="0.2">
      <c r="A10" s="2" t="s">
        <v>37</v>
      </c>
      <c r="B10" s="3" t="s">
        <v>11</v>
      </c>
      <c r="C10" s="4">
        <v>67757</v>
      </c>
      <c r="D10" s="4">
        <v>65468</v>
      </c>
      <c r="E10" s="4">
        <v>73022</v>
      </c>
    </row>
    <row r="11" spans="1:5" ht="136.5" customHeight="1" x14ac:dyDescent="0.2">
      <c r="A11" s="2" t="s">
        <v>91</v>
      </c>
      <c r="B11" s="3" t="s">
        <v>104</v>
      </c>
      <c r="C11" s="4">
        <v>66943</v>
      </c>
      <c r="D11" s="4">
        <v>65468</v>
      </c>
      <c r="E11" s="4">
        <v>73022</v>
      </c>
    </row>
    <row r="12" spans="1:5" ht="117" customHeight="1" x14ac:dyDescent="0.2">
      <c r="A12" s="2" t="s">
        <v>105</v>
      </c>
      <c r="B12" s="3" t="s">
        <v>106</v>
      </c>
      <c r="C12" s="4">
        <v>814</v>
      </c>
      <c r="D12" s="4"/>
      <c r="E12" s="4"/>
    </row>
    <row r="13" spans="1:5" ht="15" customHeight="1" x14ac:dyDescent="0.2">
      <c r="A13" s="7" t="s">
        <v>38</v>
      </c>
      <c r="B13" s="8" t="s">
        <v>12</v>
      </c>
      <c r="C13" s="9">
        <v>31478</v>
      </c>
      <c r="D13" s="9">
        <v>31000</v>
      </c>
      <c r="E13" s="9">
        <v>33170</v>
      </c>
    </row>
    <row r="14" spans="1:5" ht="15" customHeight="1" x14ac:dyDescent="0.2">
      <c r="A14" s="2" t="s">
        <v>39</v>
      </c>
      <c r="B14" s="3" t="s">
        <v>13</v>
      </c>
      <c r="C14" s="4">
        <v>31478</v>
      </c>
      <c r="D14" s="4">
        <v>31000</v>
      </c>
      <c r="E14" s="4">
        <v>33170</v>
      </c>
    </row>
    <row r="15" spans="1:5" ht="15" customHeight="1" x14ac:dyDescent="0.2">
      <c r="A15" s="2" t="s">
        <v>40</v>
      </c>
      <c r="B15" s="3" t="s">
        <v>13</v>
      </c>
      <c r="C15" s="4">
        <v>31478</v>
      </c>
      <c r="D15" s="4">
        <v>31000</v>
      </c>
      <c r="E15" s="4">
        <v>33170</v>
      </c>
    </row>
    <row r="16" spans="1:5" ht="15" customHeight="1" x14ac:dyDescent="0.2">
      <c r="A16" s="7" t="s">
        <v>41</v>
      </c>
      <c r="B16" s="8" t="s">
        <v>14</v>
      </c>
      <c r="C16" s="9">
        <f>C18+C19</f>
        <v>1323612</v>
      </c>
      <c r="D16" s="9">
        <f>D18+D19</f>
        <v>851000</v>
      </c>
      <c r="E16" s="9">
        <f>E18+E19</f>
        <v>860000</v>
      </c>
    </row>
    <row r="17" spans="1:5" ht="15" customHeight="1" x14ac:dyDescent="0.2">
      <c r="A17" s="2" t="s">
        <v>42</v>
      </c>
      <c r="B17" s="3" t="s">
        <v>15</v>
      </c>
      <c r="C17" s="4">
        <v>86000</v>
      </c>
      <c r="D17" s="4">
        <v>87000</v>
      </c>
      <c r="E17" s="4">
        <v>88000</v>
      </c>
    </row>
    <row r="18" spans="1:5" ht="57" customHeight="1" x14ac:dyDescent="0.2">
      <c r="A18" s="2" t="s">
        <v>43</v>
      </c>
      <c r="B18" s="3" t="s">
        <v>16</v>
      </c>
      <c r="C18" s="4">
        <v>86000</v>
      </c>
      <c r="D18" s="4">
        <v>87000</v>
      </c>
      <c r="E18" s="4">
        <v>88000</v>
      </c>
    </row>
    <row r="19" spans="1:5" ht="18" customHeight="1" x14ac:dyDescent="0.2">
      <c r="A19" s="7" t="s">
        <v>44</v>
      </c>
      <c r="B19" s="10" t="s">
        <v>17</v>
      </c>
      <c r="C19" s="9">
        <f>C20+C22</f>
        <v>1237612</v>
      </c>
      <c r="D19" s="9">
        <f>D20+D22</f>
        <v>764000</v>
      </c>
      <c r="E19" s="9">
        <f>E20+E22</f>
        <v>772000</v>
      </c>
    </row>
    <row r="20" spans="1:5" ht="24" customHeight="1" x14ac:dyDescent="0.2">
      <c r="A20" s="2" t="s">
        <v>74</v>
      </c>
      <c r="B20" s="3" t="s">
        <v>73</v>
      </c>
      <c r="C20" s="4">
        <v>397358</v>
      </c>
      <c r="D20" s="4">
        <v>300000</v>
      </c>
      <c r="E20" s="4">
        <v>303000</v>
      </c>
    </row>
    <row r="21" spans="1:5" ht="48.95" customHeight="1" x14ac:dyDescent="0.2">
      <c r="A21" s="2" t="s">
        <v>45</v>
      </c>
      <c r="B21" s="3" t="s">
        <v>18</v>
      </c>
      <c r="C21" s="4">
        <v>397358</v>
      </c>
      <c r="D21" s="4">
        <v>300000</v>
      </c>
      <c r="E21" s="4">
        <v>303000</v>
      </c>
    </row>
    <row r="22" spans="1:5" ht="30" customHeight="1" x14ac:dyDescent="0.2">
      <c r="A22" s="2" t="s">
        <v>76</v>
      </c>
      <c r="B22" s="3" t="s">
        <v>75</v>
      </c>
      <c r="C22" s="4">
        <v>840254</v>
      </c>
      <c r="D22" s="4">
        <v>464000</v>
      </c>
      <c r="E22" s="4">
        <v>469000</v>
      </c>
    </row>
    <row r="23" spans="1:5" ht="48.95" customHeight="1" x14ac:dyDescent="0.2">
      <c r="A23" s="2" t="s">
        <v>46</v>
      </c>
      <c r="B23" s="3" t="s">
        <v>19</v>
      </c>
      <c r="C23" s="4">
        <v>840254</v>
      </c>
      <c r="D23" s="4">
        <v>464000</v>
      </c>
      <c r="E23" s="4">
        <v>469000</v>
      </c>
    </row>
    <row r="24" spans="1:5" ht="57" customHeight="1" x14ac:dyDescent="0.2">
      <c r="A24" s="7" t="s">
        <v>47</v>
      </c>
      <c r="B24" s="8" t="s">
        <v>20</v>
      </c>
      <c r="C24" s="9">
        <v>10080</v>
      </c>
      <c r="D24" s="9">
        <v>13440</v>
      </c>
      <c r="E24" s="9">
        <v>13440</v>
      </c>
    </row>
    <row r="25" spans="1:5" ht="112.35" customHeight="1" x14ac:dyDescent="0.2">
      <c r="A25" s="2" t="s">
        <v>48</v>
      </c>
      <c r="B25" s="3" t="s">
        <v>21</v>
      </c>
      <c r="C25" s="4">
        <v>10080</v>
      </c>
      <c r="D25" s="4">
        <v>13440</v>
      </c>
      <c r="E25" s="4">
        <v>13440</v>
      </c>
    </row>
    <row r="26" spans="1:5" ht="114.75" customHeight="1" x14ac:dyDescent="0.2">
      <c r="A26" s="2" t="s">
        <v>77</v>
      </c>
      <c r="B26" s="3" t="s">
        <v>78</v>
      </c>
      <c r="C26" s="4">
        <v>10080</v>
      </c>
      <c r="D26" s="4">
        <v>13440</v>
      </c>
      <c r="E26" s="4">
        <v>13440</v>
      </c>
    </row>
    <row r="27" spans="1:5" ht="87.75" customHeight="1" x14ac:dyDescent="0.2">
      <c r="A27" s="2" t="s">
        <v>49</v>
      </c>
      <c r="B27" s="3" t="s">
        <v>79</v>
      </c>
      <c r="C27" s="4">
        <v>10080</v>
      </c>
      <c r="D27" s="4">
        <v>13440</v>
      </c>
      <c r="E27" s="4">
        <v>13440</v>
      </c>
    </row>
    <row r="28" spans="1:5" ht="32.25" customHeight="1" x14ac:dyDescent="0.2">
      <c r="A28" s="7" t="s">
        <v>50</v>
      </c>
      <c r="B28" s="8" t="s">
        <v>22</v>
      </c>
      <c r="C28" s="9">
        <f>C29</f>
        <v>0</v>
      </c>
      <c r="D28" s="9">
        <f>D29</f>
        <v>675000</v>
      </c>
      <c r="E28" s="9">
        <f>E29</f>
        <v>710000</v>
      </c>
    </row>
    <row r="29" spans="1:5" ht="38.25" customHeight="1" x14ac:dyDescent="0.2">
      <c r="A29" s="2" t="s">
        <v>80</v>
      </c>
      <c r="B29" s="3" t="s">
        <v>81</v>
      </c>
      <c r="C29" s="4"/>
      <c r="D29" s="4">
        <v>675000</v>
      </c>
      <c r="E29" s="4">
        <v>710000</v>
      </c>
    </row>
    <row r="30" spans="1:5" ht="72" customHeight="1" x14ac:dyDescent="0.2">
      <c r="A30" s="2" t="s">
        <v>82</v>
      </c>
      <c r="B30" s="3" t="s">
        <v>83</v>
      </c>
      <c r="C30" s="4">
        <f>C31</f>
        <v>0</v>
      </c>
      <c r="D30" s="4">
        <v>675000</v>
      </c>
      <c r="E30" s="4">
        <v>710000</v>
      </c>
    </row>
    <row r="31" spans="1:5" ht="64.5" customHeight="1" x14ac:dyDescent="0.2">
      <c r="A31" s="2" t="s">
        <v>51</v>
      </c>
      <c r="B31" s="3" t="s">
        <v>23</v>
      </c>
      <c r="C31" s="4"/>
      <c r="D31" s="4">
        <v>675000</v>
      </c>
      <c r="E31" s="4">
        <v>710000</v>
      </c>
    </row>
    <row r="32" spans="1:5" ht="15" customHeight="1" x14ac:dyDescent="0.2">
      <c r="A32" s="7" t="s">
        <v>52</v>
      </c>
      <c r="B32" s="8" t="s">
        <v>24</v>
      </c>
      <c r="C32" s="9">
        <f>C33</f>
        <v>3516</v>
      </c>
      <c r="D32" s="9">
        <v>0</v>
      </c>
      <c r="E32" s="9">
        <v>0</v>
      </c>
    </row>
    <row r="33" spans="1:5" ht="26.25" customHeight="1" x14ac:dyDescent="0.2">
      <c r="A33" s="2" t="s">
        <v>85</v>
      </c>
      <c r="B33" s="3" t="s">
        <v>84</v>
      </c>
      <c r="C33" s="4">
        <f>C34</f>
        <v>3516</v>
      </c>
      <c r="D33" s="4">
        <v>0</v>
      </c>
      <c r="E33" s="4">
        <v>0</v>
      </c>
    </row>
    <row r="34" spans="1:5" ht="96.75" customHeight="1" x14ac:dyDescent="0.2">
      <c r="A34" s="2" t="s">
        <v>94</v>
      </c>
      <c r="B34" s="3" t="s">
        <v>95</v>
      </c>
      <c r="C34" s="4">
        <v>3516</v>
      </c>
      <c r="D34" s="4">
        <v>0</v>
      </c>
      <c r="E34" s="4">
        <v>0</v>
      </c>
    </row>
    <row r="35" spans="1:5" ht="27.75" customHeight="1" x14ac:dyDescent="0.2">
      <c r="A35" s="7" t="s">
        <v>53</v>
      </c>
      <c r="B35" s="8" t="s">
        <v>25</v>
      </c>
      <c r="C35" s="9">
        <f>C36</f>
        <v>3279653.88</v>
      </c>
      <c r="D35" s="9">
        <f t="shared" ref="D35:E35" si="0">D36</f>
        <v>2228613.8600000003</v>
      </c>
      <c r="E35" s="9">
        <f t="shared" si="0"/>
        <v>2251178.7999999998</v>
      </c>
    </row>
    <row r="36" spans="1:5" ht="48.95" customHeight="1" x14ac:dyDescent="0.2">
      <c r="A36" s="7" t="s">
        <v>54</v>
      </c>
      <c r="B36" s="8" t="s">
        <v>26</v>
      </c>
      <c r="C36" s="9">
        <v>3279653.88</v>
      </c>
      <c r="D36" s="9">
        <f t="shared" ref="D36:E36" si="1">D37+D49+D52+D46</f>
        <v>2228613.8600000003</v>
      </c>
      <c r="E36" s="9">
        <f t="shared" si="1"/>
        <v>2251178.7999999998</v>
      </c>
    </row>
    <row r="37" spans="1:5" ht="32.25" customHeight="1" x14ac:dyDescent="0.2">
      <c r="A37" s="2" t="s">
        <v>55</v>
      </c>
      <c r="B37" s="3" t="s">
        <v>27</v>
      </c>
      <c r="C37" s="4">
        <v>173600</v>
      </c>
      <c r="D37" s="4">
        <v>178400</v>
      </c>
      <c r="E37" s="4">
        <v>175700</v>
      </c>
    </row>
    <row r="38" spans="1:5" ht="63" customHeight="1" x14ac:dyDescent="0.2">
      <c r="A38" s="2" t="s">
        <v>71</v>
      </c>
      <c r="B38" s="3" t="s">
        <v>72</v>
      </c>
      <c r="C38" s="4">
        <v>173600</v>
      </c>
      <c r="D38" s="4">
        <v>178400</v>
      </c>
      <c r="E38" s="4">
        <v>175700</v>
      </c>
    </row>
    <row r="39" spans="1:5" ht="48.95" customHeight="1" x14ac:dyDescent="0.2">
      <c r="A39" s="2" t="s">
        <v>56</v>
      </c>
      <c r="B39" s="3" t="s">
        <v>28</v>
      </c>
      <c r="C39" s="4">
        <v>173600</v>
      </c>
      <c r="D39" s="4">
        <v>178400</v>
      </c>
      <c r="E39" s="4">
        <v>175700</v>
      </c>
    </row>
    <row r="40" spans="1:5" ht="32.25" hidden="1" customHeight="1" x14ac:dyDescent="0.2">
      <c r="A40" s="2" t="s">
        <v>62</v>
      </c>
      <c r="B40" s="3" t="s">
        <v>29</v>
      </c>
      <c r="C40" s="4"/>
      <c r="D40" s="4"/>
      <c r="E40" s="4">
        <v>0</v>
      </c>
    </row>
    <row r="41" spans="1:5" ht="108.75" hidden="1" customHeight="1" x14ac:dyDescent="0.2">
      <c r="A41" s="2" t="s">
        <v>57</v>
      </c>
      <c r="B41" s="3" t="s">
        <v>69</v>
      </c>
      <c r="C41" s="4"/>
      <c r="D41" s="4"/>
      <c r="E41" s="4">
        <v>0</v>
      </c>
    </row>
    <row r="42" spans="1:5" ht="114.75" hidden="1" customHeight="1" x14ac:dyDescent="0.2">
      <c r="A42" s="2" t="s">
        <v>68</v>
      </c>
      <c r="B42" s="3" t="s">
        <v>70</v>
      </c>
      <c r="C42" s="4"/>
      <c r="D42" s="4"/>
      <c r="E42" s="4">
        <v>0</v>
      </c>
    </row>
    <row r="43" spans="1:5" ht="32.25" hidden="1" customHeight="1" x14ac:dyDescent="0.2">
      <c r="A43" s="2" t="s">
        <v>61</v>
      </c>
      <c r="B43" s="3" t="s">
        <v>30</v>
      </c>
      <c r="C43" s="4"/>
      <c r="D43" s="4"/>
      <c r="E43" s="4"/>
    </row>
    <row r="44" spans="1:5" ht="66.75" hidden="1" customHeight="1" x14ac:dyDescent="0.2">
      <c r="A44" s="2" t="s">
        <v>66</v>
      </c>
      <c r="B44" s="3" t="s">
        <v>67</v>
      </c>
      <c r="C44" s="4"/>
      <c r="D44" s="4"/>
      <c r="E44" s="4"/>
    </row>
    <row r="45" spans="1:5" ht="62.25" hidden="1" customHeight="1" x14ac:dyDescent="0.2">
      <c r="A45" s="13" t="s">
        <v>58</v>
      </c>
      <c r="B45" s="14" t="s">
        <v>65</v>
      </c>
      <c r="C45" s="15"/>
      <c r="D45" s="4"/>
      <c r="E45" s="4"/>
    </row>
    <row r="46" spans="1:5" ht="62.25" customHeight="1" x14ac:dyDescent="0.2">
      <c r="A46" s="2" t="s">
        <v>62</v>
      </c>
      <c r="B46" s="23" t="s">
        <v>29</v>
      </c>
      <c r="C46" s="21">
        <f>C47</f>
        <v>341045.88</v>
      </c>
      <c r="D46" s="12"/>
      <c r="E46" s="4"/>
    </row>
    <row r="47" spans="1:5" ht="48" customHeight="1" x14ac:dyDescent="0.2">
      <c r="A47" s="2" t="s">
        <v>96</v>
      </c>
      <c r="B47" s="23" t="s">
        <v>97</v>
      </c>
      <c r="C47" s="21">
        <f>C48</f>
        <v>341045.88</v>
      </c>
      <c r="D47" s="12"/>
      <c r="E47" s="4"/>
    </row>
    <row r="48" spans="1:5" ht="46.5" customHeight="1" x14ac:dyDescent="0.2">
      <c r="A48" s="2" t="s">
        <v>98</v>
      </c>
      <c r="B48" s="23" t="s">
        <v>99</v>
      </c>
      <c r="C48" s="21">
        <v>341045.88</v>
      </c>
      <c r="D48" s="12"/>
      <c r="E48" s="4"/>
    </row>
    <row r="49" spans="1:5" ht="41.25" customHeight="1" x14ac:dyDescent="0.2">
      <c r="A49" s="19" t="s">
        <v>89</v>
      </c>
      <c r="B49" s="20" t="s">
        <v>30</v>
      </c>
      <c r="C49" s="21">
        <v>138178</v>
      </c>
      <c r="D49" s="12">
        <v>151805</v>
      </c>
      <c r="E49" s="4">
        <v>165851</v>
      </c>
    </row>
    <row r="50" spans="1:5" ht="60" customHeight="1" x14ac:dyDescent="0.2">
      <c r="A50" s="19" t="s">
        <v>92</v>
      </c>
      <c r="B50" s="22" t="s">
        <v>67</v>
      </c>
      <c r="C50" s="21">
        <v>138178</v>
      </c>
      <c r="D50" s="12">
        <v>151805</v>
      </c>
      <c r="E50" s="4">
        <v>165851</v>
      </c>
    </row>
    <row r="51" spans="1:5" ht="70.5" customHeight="1" x14ac:dyDescent="0.2">
      <c r="A51" s="19" t="s">
        <v>93</v>
      </c>
      <c r="B51" s="22" t="s">
        <v>65</v>
      </c>
      <c r="C51" s="21">
        <v>138178</v>
      </c>
      <c r="D51" s="12">
        <v>151805</v>
      </c>
      <c r="E51" s="4">
        <v>165851</v>
      </c>
    </row>
    <row r="52" spans="1:5" ht="15" customHeight="1" x14ac:dyDescent="0.2">
      <c r="A52" s="16" t="s">
        <v>60</v>
      </c>
      <c r="B52" s="17" t="s">
        <v>31</v>
      </c>
      <c r="C52" s="18">
        <v>2626830</v>
      </c>
      <c r="D52" s="4">
        <v>1898408.86</v>
      </c>
      <c r="E52" s="4">
        <v>1909627.8</v>
      </c>
    </row>
    <row r="53" spans="1:5" ht="87.75" customHeight="1" x14ac:dyDescent="0.2">
      <c r="A53" s="2" t="s">
        <v>63</v>
      </c>
      <c r="B53" s="3" t="s">
        <v>64</v>
      </c>
      <c r="C53" s="4">
        <f>C54</f>
        <v>2164830</v>
      </c>
      <c r="D53" s="4">
        <v>1898408.86</v>
      </c>
      <c r="E53" s="4">
        <v>1909627.8</v>
      </c>
    </row>
    <row r="54" spans="1:5" ht="96.6" customHeight="1" x14ac:dyDescent="0.2">
      <c r="A54" s="2" t="s">
        <v>59</v>
      </c>
      <c r="B54" s="3" t="s">
        <v>32</v>
      </c>
      <c r="C54" s="4">
        <v>2164830</v>
      </c>
      <c r="D54" s="4">
        <v>1897408.86</v>
      </c>
      <c r="E54" s="4">
        <v>1909627.8</v>
      </c>
    </row>
    <row r="55" spans="1:5" ht="96.6" customHeight="1" x14ac:dyDescent="0.2">
      <c r="A55" s="2" t="s">
        <v>60</v>
      </c>
      <c r="B55" s="3" t="s">
        <v>31</v>
      </c>
      <c r="C55" s="4">
        <v>462000</v>
      </c>
      <c r="D55" s="4"/>
      <c r="E55" s="4"/>
    </row>
    <row r="56" spans="1:5" ht="96.6" customHeight="1" x14ac:dyDescent="0.2">
      <c r="A56" s="2" t="s">
        <v>103</v>
      </c>
      <c r="B56" s="3" t="s">
        <v>102</v>
      </c>
      <c r="C56" s="4">
        <v>462000</v>
      </c>
      <c r="D56" s="4"/>
      <c r="E56" s="4"/>
    </row>
    <row r="57" spans="1:5" ht="96.6" customHeight="1" x14ac:dyDescent="0.2">
      <c r="A57" s="2" t="s">
        <v>100</v>
      </c>
      <c r="B57" s="3" t="s">
        <v>101</v>
      </c>
      <c r="C57" s="4">
        <v>462000</v>
      </c>
      <c r="D57" s="4"/>
      <c r="E57" s="4"/>
    </row>
    <row r="58" spans="1:5" ht="15" customHeight="1" x14ac:dyDescent="0.2">
      <c r="A58" s="26" t="s">
        <v>33</v>
      </c>
      <c r="B58" s="26"/>
      <c r="C58" s="9">
        <f>C35+C8</f>
        <v>4716096.88</v>
      </c>
      <c r="D58" s="9">
        <f>D35+D8</f>
        <v>3864521.8600000003</v>
      </c>
      <c r="E58" s="9">
        <f>E35+E8</f>
        <v>3940810.8</v>
      </c>
    </row>
    <row r="59" spans="1:5" x14ac:dyDescent="0.2">
      <c r="A59" s="11"/>
      <c r="B59" s="11"/>
      <c r="C59" s="11"/>
      <c r="D59" s="11"/>
      <c r="E59" s="11"/>
    </row>
    <row r="60" spans="1:5" x14ac:dyDescent="0.2">
      <c r="C60" s="6"/>
      <c r="E60" s="6"/>
    </row>
    <row r="62" spans="1:5" x14ac:dyDescent="0.2">
      <c r="C62" s="5"/>
      <c r="D62" s="5"/>
      <c r="E62" s="5"/>
    </row>
  </sheetData>
  <mergeCells count="4">
    <mergeCell ref="A4:E4"/>
    <mergeCell ref="A5:E5"/>
    <mergeCell ref="A58:B58"/>
    <mergeCell ref="C2:E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Table1!_Hlk154054888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2024-12-27T10:48:40Z</dcterms:modified>
</cp:coreProperties>
</file>