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Table1!$A$1:$I$35</definedName>
  </definedNames>
  <calcPr calcId="152511"/>
</workbook>
</file>

<file path=xl/calcChain.xml><?xml version="1.0" encoding="utf-8"?>
<calcChain xmlns="http://schemas.openxmlformats.org/spreadsheetml/2006/main">
  <c r="G34" i="1" l="1"/>
  <c r="G33" i="1"/>
  <c r="G32" i="1" s="1"/>
  <c r="G21" i="1"/>
  <c r="G20" i="1" s="1"/>
  <c r="G30" i="1"/>
  <c r="G29" i="1" s="1"/>
  <c r="G23" i="1" l="1"/>
  <c r="G19" i="1" l="1"/>
  <c r="G18" i="1" s="1"/>
  <c r="G17" i="1" s="1"/>
  <c r="G14" i="1" l="1"/>
  <c r="G13" i="1" s="1"/>
  <c r="G12" i="1" s="1"/>
  <c r="G22" i="1" l="1"/>
  <c r="G16" i="1"/>
  <c r="G11" i="1" s="1"/>
  <c r="G10" i="1" l="1"/>
  <c r="G35" i="1" s="1"/>
</calcChain>
</file>

<file path=xl/sharedStrings.xml><?xml version="1.0" encoding="utf-8"?>
<sst xmlns="http://schemas.openxmlformats.org/spreadsheetml/2006/main" count="171" uniqueCount="60">
  <si>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</si>
  <si>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</si>
  <si>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</si>
  <si>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</si>
  <si>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</si>
  <si>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</si>
  <si>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</si>
  <si>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</si>
  <si>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</si>
  <si>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</si>
  <si>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</si>
  <si>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</si>
  <si>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</si>
  <si>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</si>
  <si>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</si>
  <si>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</si>
  <si>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</si>
  <si>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</si>
  <si>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</si>
  <si>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</si>
  <si>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</si>
  <si>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</si>
  <si>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</si>
  <si>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</si>
  <si>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</si>
  <si>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</si>
  <si>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</si>
  <si>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</si>
  <si>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</si>
  <si>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</si>
  <si>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03</t>
  </si>
  <si>
    <t>Жилищно-коммунальное хозяйство</t>
  </si>
  <si>
    <t>05</t>
  </si>
  <si>
    <t>Благоустройство</t>
  </si>
  <si>
    <t>Организация и содержание мест захоронения (кладбищ)</t>
  </si>
  <si>
    <t>23 4 21 81710</t>
  </si>
  <si>
    <t>ИТОГО:</t>
  </si>
  <si>
    <t>Приложение 4.1</t>
  </si>
  <si>
    <t>2026 год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</si>
  <si>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</si>
  <si>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</si>
  <si>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</si>
  <si>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</si>
  <si>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</si>
  <si>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</si>
  <si>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</si>
  <si>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</si>
  <si>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Иные выплаты текущего характера</t>
  </si>
  <si>
    <t>Исполнение судебных актов Российской Федерации и мировых соглашений по возмещению причиненного вреда</t>
  </si>
  <si>
    <t xml:space="preserve">к решению  Морачевского  сельского Совета народных депутатов   от 15 декабря 2023 года № 4-135  «О бюджете Морачевского сельского поселения Жирятинского муниципального района Брянской области на 2024 год  и  на плановый период 2025 и 2026 годов»
</t>
  </si>
  <si>
    <t>Изменение ведомственной структуры расходов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</si>
  <si>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 xml:space="preserve">Реализация инициативных проектов </t>
  </si>
  <si>
    <t>23 4 27 S5870</t>
  </si>
  <si>
    <t>Реализация инициативных проектов (Ремонт братской могилы советским воинам в с. Морачево Жирятинского района)</t>
  </si>
  <si>
    <t>23 4 27 S5871</t>
  </si>
  <si>
    <t>обл</t>
  </si>
  <si>
    <t>мб</t>
  </si>
  <si>
    <t>насел</t>
  </si>
  <si>
    <t>ПРИЛОЖЕНИЕ 3</t>
  </si>
  <si>
    <t xml:space="preserve">к решению  Морачевского  сельского Совета народных депутатов   от 18 июня 2024 года № 4- 152 «О внесении изменений  в решение Морачевского сельского Совета народных депутатов от 15 декабря 2023 года № 4-135 "О бюджете Морачевского сельского поселения Жирятинского муниципального района Брянской области на 2024 год  и  на плановый период 2025 и 2026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</si>
</sst>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90" zoomScaleNormal="100" zoomScaleSheetLayoutView="90" workbookViewId="0">
      <selection activeCell="N30" sqref="N30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0.6640625" bestFit="1" customWidth="1"/>
  </cols>
  <sheetData>
    <row r="1" spans="1:9" x14ac:dyDescent="0.2">
      <c r="A1" s="10"/>
      <c r="B1" s="10"/>
      <c r="C1" s="10"/>
      <c r="D1" s="10"/>
      <c r="E1" s="10"/>
      <c r="F1" s="10"/>
      <c r="G1" s="10"/>
      <c r="H1" s="10"/>
      <c r="I1" s="10" t="s">
        <v>58</v>
      </c>
    </row>
    <row r="2" spans="1:9" ht="85.5" customHeight="1" x14ac:dyDescent="0.2">
      <c r="A2" s="10"/>
      <c r="B2" s="10"/>
      <c r="C2" s="10"/>
      <c r="D2" s="10"/>
      <c r="E2" s="10"/>
      <c r="F2" s="10"/>
      <c r="G2" s="17" t="s">
        <v>59</v>
      </c>
      <c r="H2" s="17"/>
      <c r="I2" s="17"/>
    </row>
    <row r="3" spans="1:9" ht="19.5" customHeight="1" x14ac:dyDescent="0.2">
      <c r="A3" s="10"/>
      <c r="B3" s="10"/>
      <c r="C3" s="10"/>
      <c r="D3" s="10"/>
      <c r="E3" s="10"/>
      <c r="F3" s="10"/>
      <c r="G3" s="18" t="s">
        <v>37</v>
      </c>
      <c r="H3" s="18"/>
      <c r="I3" s="18"/>
    </row>
    <row r="4" spans="1:9" ht="56.25" customHeight="1" x14ac:dyDescent="0.2">
      <c r="A4" s="10"/>
      <c r="B4" s="10"/>
      <c r="C4" s="10"/>
      <c r="D4" s="10"/>
      <c r="E4" s="10"/>
      <c r="F4" s="10"/>
      <c r="G4" s="17" t="s">
        <v>49</v>
      </c>
      <c r="H4" s="17"/>
      <c r="I4" s="17"/>
    </row>
    <row r="5" spans="1:9" ht="0.75" customHeight="1" x14ac:dyDescent="0.2">
      <c r="A5" s="10"/>
      <c r="B5" s="10"/>
      <c r="C5" s="10"/>
      <c r="D5" s="10"/>
      <c r="E5" s="10"/>
      <c r="F5" s="10"/>
      <c r="G5" s="17"/>
      <c r="H5" s="17"/>
      <c r="I5" s="17"/>
    </row>
    <row r="6" spans="1:9" ht="45.75" customHeight="1" x14ac:dyDescent="0.2">
      <c r="A6" s="14" t="s">
        <v>50</v>
      </c>
      <c r="B6" s="14"/>
      <c r="C6" s="14"/>
      <c r="D6" s="14"/>
      <c r="E6" s="14"/>
      <c r="F6" s="14"/>
      <c r="G6" s="14"/>
      <c r="H6" s="14"/>
      <c r="I6" s="14"/>
    </row>
    <row r="7" spans="1:9" ht="15" customHeight="1" x14ac:dyDescent="0.2">
      <c r="A7" s="15" t="s">
        <v>1</v>
      </c>
      <c r="B7" s="15"/>
      <c r="C7" s="15"/>
      <c r="D7" s="15"/>
      <c r="E7" s="15"/>
      <c r="F7" s="15"/>
      <c r="G7" s="15"/>
      <c r="H7" s="15"/>
      <c r="I7" s="15"/>
    </row>
    <row r="8" spans="1:9" ht="28.1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38</v>
      </c>
    </row>
    <row r="9" spans="1:9" ht="14.45" customHeight="1" x14ac:dyDescent="0.2">
      <c r="A9" s="3" t="s">
        <v>10</v>
      </c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</row>
    <row r="10" spans="1:9" ht="40.5" customHeight="1" x14ac:dyDescent="0.2">
      <c r="A10" s="11" t="s">
        <v>19</v>
      </c>
      <c r="B10" s="8" t="s">
        <v>20</v>
      </c>
      <c r="C10" s="8" t="s">
        <v>0</v>
      </c>
      <c r="D10" s="8" t="s">
        <v>0</v>
      </c>
      <c r="E10" s="12" t="s">
        <v>0</v>
      </c>
      <c r="F10" s="12" t="s">
        <v>0</v>
      </c>
      <c r="G10" s="6">
        <f>G11+G22</f>
        <v>596959.42999999993</v>
      </c>
      <c r="H10" s="6"/>
      <c r="I10" s="6"/>
    </row>
    <row r="11" spans="1:9" ht="22.5" customHeight="1" x14ac:dyDescent="0.2">
      <c r="A11" s="7" t="s">
        <v>21</v>
      </c>
      <c r="B11" s="8" t="s">
        <v>20</v>
      </c>
      <c r="C11" s="8" t="s">
        <v>22</v>
      </c>
      <c r="D11" s="8" t="s">
        <v>0</v>
      </c>
      <c r="E11" s="8" t="s">
        <v>0</v>
      </c>
      <c r="F11" s="8" t="s">
        <v>0</v>
      </c>
      <c r="G11" s="6">
        <f>G12+G16</f>
        <v>223395.43</v>
      </c>
      <c r="H11" s="5"/>
      <c r="I11" s="5"/>
    </row>
    <row r="12" spans="1:9" ht="30" customHeight="1" x14ac:dyDescent="0.2">
      <c r="A12" s="9" t="s">
        <v>40</v>
      </c>
      <c r="B12" s="3" t="s">
        <v>20</v>
      </c>
      <c r="C12" s="3" t="s">
        <v>22</v>
      </c>
      <c r="D12" s="3" t="s">
        <v>41</v>
      </c>
      <c r="E12" s="3" t="s">
        <v>0</v>
      </c>
      <c r="F12" s="3" t="s">
        <v>0</v>
      </c>
      <c r="G12" s="5">
        <f>G13</f>
        <v>80803</v>
      </c>
      <c r="H12" s="5"/>
      <c r="I12" s="5"/>
    </row>
    <row r="13" spans="1:9" ht="36" customHeight="1" x14ac:dyDescent="0.2">
      <c r="A13" s="2" t="s">
        <v>42</v>
      </c>
      <c r="B13" s="3" t="s">
        <v>20</v>
      </c>
      <c r="C13" s="3" t="s">
        <v>22</v>
      </c>
      <c r="D13" s="3" t="s">
        <v>41</v>
      </c>
      <c r="E13" s="3" t="s">
        <v>43</v>
      </c>
      <c r="F13" s="4" t="s">
        <v>0</v>
      </c>
      <c r="G13" s="5">
        <f>G14</f>
        <v>80803</v>
      </c>
      <c r="H13" s="5"/>
      <c r="I13" s="5"/>
    </row>
    <row r="14" spans="1:9" ht="100.5" customHeight="1" x14ac:dyDescent="0.2">
      <c r="A14" s="2" t="s">
        <v>44</v>
      </c>
      <c r="B14" s="3" t="s">
        <v>20</v>
      </c>
      <c r="C14" s="3" t="s">
        <v>22</v>
      </c>
      <c r="D14" s="3" t="s">
        <v>41</v>
      </c>
      <c r="E14" s="3" t="s">
        <v>43</v>
      </c>
      <c r="F14" s="3" t="s">
        <v>45</v>
      </c>
      <c r="G14" s="5">
        <f>G15</f>
        <v>80803</v>
      </c>
      <c r="H14" s="5"/>
      <c r="I14" s="5"/>
    </row>
    <row r="15" spans="1:9" ht="50.25" customHeight="1" x14ac:dyDescent="0.2">
      <c r="A15" s="9" t="s">
        <v>46</v>
      </c>
      <c r="B15" s="3" t="s">
        <v>20</v>
      </c>
      <c r="C15" s="3" t="s">
        <v>22</v>
      </c>
      <c r="D15" s="3" t="s">
        <v>41</v>
      </c>
      <c r="E15" s="3" t="s">
        <v>43</v>
      </c>
      <c r="F15" s="3">
        <v>120</v>
      </c>
      <c r="G15" s="6">
        <v>80803</v>
      </c>
      <c r="H15" s="5"/>
      <c r="I15" s="5"/>
    </row>
    <row r="16" spans="1:9" ht="96.6" customHeight="1" x14ac:dyDescent="0.2">
      <c r="A16" s="9" t="s">
        <v>39</v>
      </c>
      <c r="B16" s="3" t="s">
        <v>20</v>
      </c>
      <c r="C16" s="3" t="s">
        <v>22</v>
      </c>
      <c r="D16" s="3" t="s">
        <v>23</v>
      </c>
      <c r="E16" s="3" t="s">
        <v>0</v>
      </c>
      <c r="F16" s="3" t="s">
        <v>0</v>
      </c>
      <c r="G16" s="5">
        <f>G17</f>
        <v>142592.43</v>
      </c>
      <c r="H16" s="5"/>
      <c r="I16" s="5"/>
    </row>
    <row r="17" spans="1:12" ht="48.95" customHeight="1" x14ac:dyDescent="0.2">
      <c r="A17" s="2" t="s">
        <v>24</v>
      </c>
      <c r="B17" s="3" t="s">
        <v>20</v>
      </c>
      <c r="C17" s="3" t="s">
        <v>22</v>
      </c>
      <c r="D17" s="3" t="s">
        <v>23</v>
      </c>
      <c r="E17" s="3" t="s">
        <v>25</v>
      </c>
      <c r="F17" s="4" t="s">
        <v>0</v>
      </c>
      <c r="G17" s="5">
        <f>G18+G20</f>
        <v>142592.43</v>
      </c>
      <c r="H17" s="5"/>
      <c r="I17" s="5"/>
    </row>
    <row r="18" spans="1:12" ht="103.5" customHeight="1" x14ac:dyDescent="0.2">
      <c r="A18" s="2" t="s">
        <v>44</v>
      </c>
      <c r="B18" s="3" t="s">
        <v>20</v>
      </c>
      <c r="C18" s="3" t="s">
        <v>22</v>
      </c>
      <c r="D18" s="3" t="s">
        <v>23</v>
      </c>
      <c r="E18" s="3" t="s">
        <v>25</v>
      </c>
      <c r="F18" s="3">
        <v>100</v>
      </c>
      <c r="G18" s="5">
        <f>G19</f>
        <v>83390</v>
      </c>
      <c r="H18" s="5"/>
      <c r="I18" s="5"/>
    </row>
    <row r="19" spans="1:12" ht="48.95" customHeight="1" x14ac:dyDescent="0.2">
      <c r="A19" s="9" t="s">
        <v>46</v>
      </c>
      <c r="B19" s="3" t="s">
        <v>20</v>
      </c>
      <c r="C19" s="3" t="s">
        <v>22</v>
      </c>
      <c r="D19" s="3" t="s">
        <v>23</v>
      </c>
      <c r="E19" s="3" t="s">
        <v>25</v>
      </c>
      <c r="F19" s="3">
        <v>120</v>
      </c>
      <c r="G19" s="5">
        <f>64050+19340</f>
        <v>83390</v>
      </c>
      <c r="H19" s="5"/>
      <c r="I19" s="5"/>
    </row>
    <row r="20" spans="1:12" ht="48.95" customHeight="1" x14ac:dyDescent="0.2">
      <c r="A20" s="2" t="s">
        <v>26</v>
      </c>
      <c r="B20" s="3" t="s">
        <v>20</v>
      </c>
      <c r="C20" s="3" t="s">
        <v>22</v>
      </c>
      <c r="D20" s="3" t="s">
        <v>23</v>
      </c>
      <c r="E20" s="3" t="s">
        <v>25</v>
      </c>
      <c r="F20" s="3" t="s">
        <v>27</v>
      </c>
      <c r="G20" s="5">
        <f>G21</f>
        <v>59202.43</v>
      </c>
      <c r="H20" s="5"/>
      <c r="I20" s="5"/>
    </row>
    <row r="21" spans="1:12" ht="48.75" customHeight="1" x14ac:dyDescent="0.2">
      <c r="A21" s="2" t="s">
        <v>28</v>
      </c>
      <c r="B21" s="3" t="s">
        <v>20</v>
      </c>
      <c r="C21" s="3" t="s">
        <v>22</v>
      </c>
      <c r="D21" s="3" t="s">
        <v>23</v>
      </c>
      <c r="E21" s="3" t="s">
        <v>25</v>
      </c>
      <c r="F21" s="3" t="s">
        <v>29</v>
      </c>
      <c r="G21" s="5">
        <f>59200.55+1.88</f>
        <v>59202.43</v>
      </c>
      <c r="H21" s="5"/>
      <c r="I21" s="5"/>
    </row>
    <row r="22" spans="1:12" ht="22.5" customHeight="1" x14ac:dyDescent="0.2">
      <c r="A22" s="7" t="s">
        <v>31</v>
      </c>
      <c r="B22" s="8" t="s">
        <v>20</v>
      </c>
      <c r="C22" s="8" t="s">
        <v>32</v>
      </c>
      <c r="D22" s="8" t="s">
        <v>0</v>
      </c>
      <c r="E22" s="8" t="s">
        <v>0</v>
      </c>
      <c r="F22" s="8" t="s">
        <v>0</v>
      </c>
      <c r="G22" s="6">
        <f>G23</f>
        <v>373564</v>
      </c>
      <c r="H22" s="6"/>
      <c r="I22" s="5"/>
    </row>
    <row r="23" spans="1:12" ht="21.75" customHeight="1" x14ac:dyDescent="0.2">
      <c r="A23" s="9" t="s">
        <v>33</v>
      </c>
      <c r="B23" s="3" t="s">
        <v>20</v>
      </c>
      <c r="C23" s="3" t="s">
        <v>32</v>
      </c>
      <c r="D23" s="3" t="s">
        <v>30</v>
      </c>
      <c r="E23" s="3" t="s">
        <v>0</v>
      </c>
      <c r="F23" s="3" t="s">
        <v>0</v>
      </c>
      <c r="G23" s="5">
        <f>G24+G29+G32</f>
        <v>373564</v>
      </c>
      <c r="H23" s="5"/>
      <c r="I23" s="5"/>
    </row>
    <row r="24" spans="1:12" ht="32.25" customHeight="1" x14ac:dyDescent="0.2">
      <c r="A24" s="2" t="s">
        <v>34</v>
      </c>
      <c r="B24" s="3" t="s">
        <v>20</v>
      </c>
      <c r="C24" s="3" t="s">
        <v>32</v>
      </c>
      <c r="D24" s="3" t="s">
        <v>30</v>
      </c>
      <c r="E24" s="3" t="s">
        <v>35</v>
      </c>
      <c r="F24" s="4" t="s">
        <v>0</v>
      </c>
      <c r="G24" s="5">
        <v>43292</v>
      </c>
      <c r="H24" s="5"/>
      <c r="I24" s="5"/>
    </row>
    <row r="25" spans="1:12" ht="54" customHeight="1" x14ac:dyDescent="0.2">
      <c r="A25" s="2" t="s">
        <v>26</v>
      </c>
      <c r="B25" s="3" t="s">
        <v>20</v>
      </c>
      <c r="C25" s="3" t="s">
        <v>32</v>
      </c>
      <c r="D25" s="3" t="s">
        <v>30</v>
      </c>
      <c r="E25" s="3" t="s">
        <v>35</v>
      </c>
      <c r="F25" s="4">
        <v>200</v>
      </c>
      <c r="G25" s="5">
        <v>41292</v>
      </c>
      <c r="H25" s="5"/>
      <c r="I25" s="5"/>
    </row>
    <row r="26" spans="1:12" ht="46.5" customHeight="1" x14ac:dyDescent="0.2">
      <c r="A26" s="2" t="s">
        <v>28</v>
      </c>
      <c r="B26" s="3" t="s">
        <v>20</v>
      </c>
      <c r="C26" s="3" t="s">
        <v>32</v>
      </c>
      <c r="D26" s="3" t="s">
        <v>30</v>
      </c>
      <c r="E26" s="3" t="s">
        <v>35</v>
      </c>
      <c r="F26" s="4">
        <v>240</v>
      </c>
      <c r="G26" s="5">
        <v>41292</v>
      </c>
      <c r="H26" s="5"/>
      <c r="I26" s="5"/>
    </row>
    <row r="27" spans="1:12" ht="48.95" customHeight="1" x14ac:dyDescent="0.2">
      <c r="A27" s="2" t="s">
        <v>48</v>
      </c>
      <c r="B27" s="3" t="s">
        <v>20</v>
      </c>
      <c r="C27" s="3" t="s">
        <v>32</v>
      </c>
      <c r="D27" s="3" t="s">
        <v>30</v>
      </c>
      <c r="E27" s="3" t="s">
        <v>35</v>
      </c>
      <c r="F27" s="3">
        <v>800</v>
      </c>
      <c r="G27" s="5">
        <v>2000</v>
      </c>
      <c r="H27" s="5"/>
      <c r="I27" s="5"/>
    </row>
    <row r="28" spans="1:12" ht="34.5" customHeight="1" x14ac:dyDescent="0.2">
      <c r="A28" s="2" t="s">
        <v>47</v>
      </c>
      <c r="B28" s="3" t="s">
        <v>20</v>
      </c>
      <c r="C28" s="3" t="s">
        <v>32</v>
      </c>
      <c r="D28" s="3" t="s">
        <v>30</v>
      </c>
      <c r="E28" s="3" t="s">
        <v>35</v>
      </c>
      <c r="F28" s="3">
        <v>830</v>
      </c>
      <c r="G28" s="5">
        <v>2000</v>
      </c>
      <c r="H28" s="5"/>
      <c r="I28" s="5"/>
    </row>
    <row r="29" spans="1:12" ht="35.25" customHeight="1" x14ac:dyDescent="0.2">
      <c r="A29" s="2" t="s">
        <v>51</v>
      </c>
      <c r="B29" s="3" t="s">
        <v>20</v>
      </c>
      <c r="C29" s="3" t="s">
        <v>32</v>
      </c>
      <c r="D29" s="3" t="s">
        <v>30</v>
      </c>
      <c r="E29" s="3" t="s">
        <v>52</v>
      </c>
      <c r="F29" s="4" t="s">
        <v>0</v>
      </c>
      <c r="G29" s="5">
        <f>G30</f>
        <v>-21250</v>
      </c>
      <c r="H29" s="5"/>
      <c r="I29" s="5"/>
    </row>
    <row r="30" spans="1:12" ht="48.95" customHeight="1" x14ac:dyDescent="0.2">
      <c r="A30" s="2" t="s">
        <v>26</v>
      </c>
      <c r="B30" s="3" t="s">
        <v>20</v>
      </c>
      <c r="C30" s="3" t="s">
        <v>32</v>
      </c>
      <c r="D30" s="3" t="s">
        <v>30</v>
      </c>
      <c r="E30" s="3" t="s">
        <v>52</v>
      </c>
      <c r="F30" s="3" t="s">
        <v>27</v>
      </c>
      <c r="G30" s="5">
        <f>G31</f>
        <v>-21250</v>
      </c>
      <c r="H30" s="5"/>
      <c r="I30" s="5"/>
    </row>
    <row r="31" spans="1:12" ht="48.95" customHeight="1" x14ac:dyDescent="0.2">
      <c r="A31" s="2" t="s">
        <v>28</v>
      </c>
      <c r="B31" s="3" t="s">
        <v>20</v>
      </c>
      <c r="C31" s="3" t="s">
        <v>32</v>
      </c>
      <c r="D31" s="3" t="s">
        <v>30</v>
      </c>
      <c r="E31" s="3" t="s">
        <v>52</v>
      </c>
      <c r="F31" s="3" t="s">
        <v>29</v>
      </c>
      <c r="G31" s="5">
        <v>-21250</v>
      </c>
      <c r="H31" s="5"/>
      <c r="I31" s="5"/>
    </row>
    <row r="32" spans="1:12" ht="66" customHeight="1" x14ac:dyDescent="0.2">
      <c r="A32" s="2" t="s">
        <v>53</v>
      </c>
      <c r="B32" s="3" t="s">
        <v>20</v>
      </c>
      <c r="C32" s="3" t="s">
        <v>32</v>
      </c>
      <c r="D32" s="3" t="s">
        <v>30</v>
      </c>
      <c r="E32" s="3" t="s">
        <v>54</v>
      </c>
      <c r="F32" s="4" t="s">
        <v>0</v>
      </c>
      <c r="G32" s="5">
        <f>G33</f>
        <v>351522</v>
      </c>
      <c r="H32" s="5"/>
      <c r="I32" s="5"/>
      <c r="J32" s="1" t="s">
        <v>55</v>
      </c>
      <c r="K32" s="1" t="s">
        <v>56</v>
      </c>
      <c r="L32" s="1" t="s">
        <v>57</v>
      </c>
    </row>
    <row r="33" spans="1:12" ht="48.95" customHeight="1" x14ac:dyDescent="0.2">
      <c r="A33" s="2" t="s">
        <v>26</v>
      </c>
      <c r="B33" s="3" t="s">
        <v>20</v>
      </c>
      <c r="C33" s="3" t="s">
        <v>32</v>
      </c>
      <c r="D33" s="3" t="s">
        <v>30</v>
      </c>
      <c r="E33" s="3" t="s">
        <v>54</v>
      </c>
      <c r="F33" s="3" t="s">
        <v>27</v>
      </c>
      <c r="G33" s="5">
        <f>G34</f>
        <v>351522</v>
      </c>
      <c r="H33" s="5"/>
      <c r="I33" s="5"/>
      <c r="J33" s="13">
        <v>341045.88</v>
      </c>
      <c r="K33" s="13">
        <v>6960.12</v>
      </c>
      <c r="L33" s="13">
        <v>3516</v>
      </c>
    </row>
    <row r="34" spans="1:12" ht="48.95" customHeight="1" x14ac:dyDescent="0.2">
      <c r="A34" s="2" t="s">
        <v>28</v>
      </c>
      <c r="B34" s="3" t="s">
        <v>20</v>
      </c>
      <c r="C34" s="3" t="s">
        <v>32</v>
      </c>
      <c r="D34" s="3" t="s">
        <v>30</v>
      </c>
      <c r="E34" s="3" t="s">
        <v>54</v>
      </c>
      <c r="F34" s="3" t="s">
        <v>29</v>
      </c>
      <c r="G34" s="5">
        <f>330272+21250</f>
        <v>351522</v>
      </c>
      <c r="H34" s="5"/>
      <c r="I34" s="5"/>
    </row>
    <row r="35" spans="1:12" ht="15" customHeight="1" x14ac:dyDescent="0.2">
      <c r="A35" s="16" t="s">
        <v>36</v>
      </c>
      <c r="B35" s="16"/>
      <c r="C35" s="16"/>
      <c r="D35" s="16"/>
      <c r="E35" s="16"/>
      <c r="F35" s="16"/>
      <c r="G35" s="6">
        <f>G10</f>
        <v>596959.42999999993</v>
      </c>
      <c r="H35" s="6"/>
      <c r="I35" s="6"/>
    </row>
  </sheetData>
  <mergeCells count="7">
    <mergeCell ref="A6:I6"/>
    <mergeCell ref="A7:I7"/>
    <mergeCell ref="A35:F35"/>
    <mergeCell ref="G2:I2"/>
    <mergeCell ref="G3:I3"/>
    <mergeCell ref="G4:I4"/>
    <mergeCell ref="G5:I5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2024-06-24T06:49:37Z</dcterms:modified>
</cp:coreProperties>
</file>