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FE584B37-8E42-4CB7-8A6E-74A6FFE992BF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definedNames>
    <definedName name="_xlnm.Print_Area" localSheetId="0">Table1!$A$1:$I$73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9" i="1" l="1"/>
  <c r="H30" i="1"/>
  <c r="H29" i="1" s="1"/>
  <c r="I30" i="1"/>
  <c r="I29" i="1" s="1"/>
  <c r="G30" i="1"/>
  <c r="G65" i="1"/>
  <c r="H66" i="1"/>
  <c r="H65" i="1" s="1"/>
  <c r="I66" i="1"/>
  <c r="I65" i="1" s="1"/>
  <c r="G66" i="1"/>
  <c r="H62" i="1"/>
  <c r="H63" i="1"/>
  <c r="I63" i="1"/>
  <c r="I62" i="1" s="1"/>
  <c r="G63" i="1"/>
  <c r="G62" i="1" s="1"/>
  <c r="H55" i="1"/>
  <c r="H54" i="1" s="1"/>
  <c r="H53" i="1" s="1"/>
  <c r="H52" i="1" s="1"/>
  <c r="I55" i="1"/>
  <c r="I54" i="1" s="1"/>
  <c r="I53" i="1" s="1"/>
  <c r="I52" i="1" s="1"/>
  <c r="G55" i="1"/>
  <c r="G54" i="1" s="1"/>
  <c r="G53" i="1" s="1"/>
  <c r="G52" i="1" s="1"/>
  <c r="H48" i="1"/>
  <c r="I48" i="1"/>
  <c r="G48" i="1"/>
  <c r="H50" i="1"/>
  <c r="I50" i="1"/>
  <c r="G50" i="1"/>
  <c r="H33" i="1"/>
  <c r="H32" i="1" s="1"/>
  <c r="I33" i="1"/>
  <c r="I32" i="1" s="1"/>
  <c r="G33" i="1"/>
  <c r="G32" i="1" s="1"/>
  <c r="H23" i="1"/>
  <c r="H22" i="1" s="1"/>
  <c r="H21" i="1" s="1"/>
  <c r="I23" i="1"/>
  <c r="I22" i="1" s="1"/>
  <c r="I21" i="1" s="1"/>
  <c r="G23" i="1"/>
  <c r="G22" i="1" s="1"/>
  <c r="G21" i="1" s="1"/>
  <c r="H26" i="1"/>
  <c r="H27" i="1"/>
  <c r="I27" i="1"/>
  <c r="I26" i="1" s="1"/>
  <c r="G27" i="1"/>
  <c r="G26" i="1" s="1"/>
  <c r="G15" i="1"/>
  <c r="H19" i="1"/>
  <c r="I19" i="1"/>
  <c r="G19" i="1"/>
  <c r="H47" i="1" l="1"/>
  <c r="H46" i="1" s="1"/>
  <c r="H45" i="1" s="1"/>
  <c r="I47" i="1"/>
  <c r="I46" i="1" s="1"/>
  <c r="I45" i="1" s="1"/>
  <c r="G47" i="1"/>
  <c r="G46" i="1" s="1"/>
  <c r="G45" i="1" s="1"/>
  <c r="G71" i="1"/>
  <c r="G70" i="1" s="1"/>
  <c r="G69" i="1" s="1"/>
  <c r="G68" i="1" s="1"/>
  <c r="H71" i="1"/>
  <c r="H70" i="1" s="1"/>
  <c r="H69" i="1" s="1"/>
  <c r="H68" i="1" s="1"/>
  <c r="H36" i="1"/>
  <c r="H35" i="1" s="1"/>
  <c r="H25" i="1" s="1"/>
  <c r="I36" i="1"/>
  <c r="I35" i="1" s="1"/>
  <c r="I25" i="1" s="1"/>
  <c r="G36" i="1"/>
  <c r="G35" i="1" s="1"/>
  <c r="G25" i="1" s="1"/>
  <c r="H60" i="1"/>
  <c r="H59" i="1" s="1"/>
  <c r="I60" i="1"/>
  <c r="I59" i="1" s="1"/>
  <c r="G60" i="1"/>
  <c r="G59" i="1" s="1"/>
  <c r="G58" i="1" s="1"/>
  <c r="H17" i="1"/>
  <c r="I17" i="1"/>
  <c r="G17" i="1"/>
  <c r="I15" i="1"/>
  <c r="G11" i="1"/>
  <c r="G10" i="1" s="1"/>
  <c r="G9" i="1" s="1"/>
  <c r="I11" i="1"/>
  <c r="I10" i="1" s="1"/>
  <c r="I9" i="1" s="1"/>
  <c r="H11" i="1"/>
  <c r="H10" i="1" s="1"/>
  <c r="H9" i="1" s="1"/>
  <c r="H15" i="1" l="1"/>
  <c r="H14" i="1" s="1"/>
  <c r="H13" i="1" s="1"/>
  <c r="H8" i="1" s="1"/>
  <c r="I71" i="1"/>
  <c r="I70" i="1" s="1"/>
  <c r="I69" i="1" s="1"/>
  <c r="I68" i="1" s="1"/>
  <c r="H58" i="1"/>
  <c r="H57" i="1" s="1"/>
  <c r="I58" i="1"/>
  <c r="I57" i="1" s="1"/>
  <c r="G57" i="1"/>
  <c r="I14" i="1"/>
  <c r="I13" i="1" s="1"/>
  <c r="I8" i="1" s="1"/>
  <c r="G14" i="1"/>
  <c r="G13" i="1" s="1"/>
  <c r="G8" i="1" s="1"/>
  <c r="H7" i="1" l="1"/>
  <c r="H73" i="1" s="1"/>
  <c r="H78" i="1" s="1"/>
  <c r="G7" i="1" l="1"/>
  <c r="G73" i="1" s="1"/>
  <c r="G78" i="1" s="1"/>
  <c r="I7" i="1"/>
  <c r="I73" i="1" s="1"/>
  <c r="I78" i="1" s="1"/>
</calcChain>
</file>

<file path=xl/sharedStrings.xml><?xml version="1.0" encoding="utf-8"?>
<sst xmlns="http://schemas.openxmlformats.org/spreadsheetml/2006/main" count="404" uniqueCount="95">
  <si>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</si>
  <si>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</si>
  <si>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</si>
  <si>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</si>
  <si>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</si>
  <si>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</si>
  <si>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</si>
  <si>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</si>
  <si>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</si>
  <si>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</si>
  <si>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</si>
  <si>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</si>
  <si>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</si>
  <si>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</si>
  <si>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</si>
  <si>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</si>
  <si>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</si>
  <si>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</si>
  <si>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</si>
  <si>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МОРАЧЕВСКАЯ СЕЛЬСКАЯ АДМИНИСТРАЦИЯ ЖИРЯТИНСКОГО РАЙОНА БРЯНСКОЙ ОБЛАСТИ</t>
  </si>
  <si>
    <t>923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</si>
  <si>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</si>
  <si>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</si>
  <si>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</si>
  <si>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</si>
  <si>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главы муниципального образования</t>
  </si>
  <si>
    <t>30 0 00 80010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</si>
  <si>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</si>
  <si>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</si>
  <si>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</si>
  <si>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</si>
  <si>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</si>
  <si>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</si>
  <si>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</t>
  </si>
  <si>
    <t>23 4 12 80040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</si>
  <si>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</si>
  <si>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</si>
  <si>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</si>
  <si>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</si>
  <si>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</si>
  <si>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</si>
  <si>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</si>
  <si>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</si>
  <si>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</si>
  <si>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</si>
  <si>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местной администрации</t>
  </si>
  <si>
    <t>30 0 00 83030</t>
  </si>
  <si>
    <t>Резервные средства</t>
  </si>
  <si>
    <t>870</t>
  </si>
  <si>
    <t>Другие общегосударственные вопросы</t>
  </si>
  <si>
    <t>13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</si>
  <si>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</si>
  <si>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23 4 26 84400</t>
  </si>
  <si>
    <t>Межбюджетные трансферты</t>
  </si>
  <si>
    <t>500</t>
  </si>
  <si>
    <t>Иные межбюджетные трансферты</t>
  </si>
  <si>
    <t>540</t>
  </si>
  <si>
    <t>23 4 29 81410</t>
  </si>
  <si>
    <t>Условно утвержденные расходы</t>
  </si>
  <si>
    <t>30 0 00 80080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</si>
  <si>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</si>
  <si>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</si>
  <si>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</si>
  <si>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</si>
  <si>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23 4 11 51180</t>
  </si>
  <si>
    <t>Национальная экономика</t>
  </si>
  <si>
    <t>Дорожное хозяйство (дорожные фонды)</t>
  </si>
  <si>
    <t>09</t>
  </si>
  <si>
    <t>Жилищно-коммунальное хозяйство</t>
  </si>
  <si>
    <t>05</t>
  </si>
  <si>
    <t>Благоустройство</t>
  </si>
  <si>
    <t>Организация и содержание мест захоронения (кладбищ)</t>
  </si>
  <si>
    <t>23 4 21 81710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</si>
  <si>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</si>
  <si>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23 4 30 84330</t>
  </si>
  <si>
    <t>Социальная политика</t>
  </si>
  <si>
    <t>10</t>
  </si>
  <si>
    <t>Пенсионное обеспечение</t>
  </si>
  <si>
    <t>Выплата муниципальных пенсий (доплат к государственным пенсиям)</t>
  </si>
  <si>
    <t>23 4 17 82450</t>
  </si>
  <si>
    <t>Социальное обеспечение и иные выплаты населению</t>
  </si>
  <si>
    <t>300</t>
  </si>
  <si>
    <t>ИТОГО:</t>
  </si>
  <si>
    <t>Приложение 4</t>
  </si>
  <si>
    <t xml:space="preserve">Реализация инициативных проектов </t>
  </si>
  <si>
    <t>23 4 27 S5870</t>
  </si>
  <si>
    <t>Публичные нормативные социальные выплаты гражданам</t>
  </si>
  <si>
    <t>Членские взносы некоммерческим организациям</t>
  </si>
  <si>
    <t>Ведомственная структура расходов бюджета Морачевского сельского поселения Жирятинского муниципального района Брянской области на 2025 год и на плановый период 2026 и 2027 годов</t>
  </si>
  <si>
    <t>2027 год</t>
  </si>
  <si>
    <t>Развитие и совершенствование сети автомобильных дорог общего пользования местного значения</t>
  </si>
  <si>
    <t>23 4 18 9Д020</t>
  </si>
  <si>
    <t>23 4 28 8010</t>
  </si>
  <si>
    <t>Опубликование нормативных правовых актов муниципальных образований и иной официальной информации</t>
  </si>
  <si>
    <t>к решению  Морачевского  сельского Совета народных депутатов   от 16.12.2024 года № 5-28  «О бюджете Морачевского сельского поселения Жирятинского муниципального района Брянской области на 2025 год  и  на плановый период 2026 и 2027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</si>
</sst>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0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4" fontId="2" fillId="0" borderId="0" xfId="0" applyNumberFormat="1" applyFont="1" applyFill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tabSelected="1" view="pageBreakPreview" zoomScale="80" zoomScaleNormal="100" zoomScaleSheetLayoutView="80" workbookViewId="0">
      <selection activeCell="E7" sqref="E7"/>
    </sheetView>
  </sheetViews>
  <sheetFormatPr defaultRowHeight="12.75" x14ac:dyDescent="0.2"/>
  <cols>
    <col min="1" max="1" width="52.5" style="3" customWidth="1"/>
    <col min="2" max="2" width="8.83203125" style="3" customWidth="1"/>
    <col min="3" max="3" width="6.33203125" style="3" customWidth="1"/>
    <col min="4" max="4" width="6.5" style="3" customWidth="1"/>
    <col min="5" max="5" width="24" style="3" customWidth="1"/>
    <col min="6" max="6" width="12.1640625" style="3" customWidth="1"/>
    <col min="7" max="7" width="23" style="3" customWidth="1"/>
    <col min="8" max="8" width="23.6640625" style="3" customWidth="1"/>
    <col min="9" max="9" width="23.33203125" style="3" customWidth="1"/>
    <col min="10" max="16384" width="9.33203125" style="3"/>
  </cols>
  <sheetData>
    <row r="1" spans="1:9" x14ac:dyDescent="0.2">
      <c r="I1" s="3" t="s">
        <v>83</v>
      </c>
    </row>
    <row r="2" spans="1:9" ht="78" customHeight="1" x14ac:dyDescent="0.2">
      <c r="G2" s="19" t="s">
        <v>94</v>
      </c>
      <c r="H2" s="19"/>
      <c r="I2" s="19"/>
    </row>
    <row r="3" spans="1:9" ht="43.5" customHeight="1" x14ac:dyDescent="0.2">
      <c r="A3" s="16" t="s">
        <v>88</v>
      </c>
      <c r="B3" s="16"/>
      <c r="C3" s="16"/>
      <c r="D3" s="16"/>
      <c r="E3" s="16"/>
      <c r="F3" s="16"/>
      <c r="G3" s="16"/>
      <c r="H3" s="16"/>
      <c r="I3" s="16"/>
    </row>
    <row r="4" spans="1:9" ht="28.5" customHeight="1" x14ac:dyDescent="0.2">
      <c r="A4" s="17" t="s">
        <v>1</v>
      </c>
      <c r="B4" s="17"/>
      <c r="C4" s="17"/>
      <c r="D4" s="17"/>
      <c r="E4" s="17"/>
      <c r="F4" s="17"/>
      <c r="G4" s="17"/>
      <c r="H4" s="17"/>
      <c r="I4" s="17"/>
    </row>
    <row r="5" spans="1:9" ht="28.15" customHeight="1" x14ac:dyDescent="0.2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89</v>
      </c>
    </row>
    <row r="6" spans="1:9" ht="14.45" customHeight="1" x14ac:dyDescent="0.2">
      <c r="A6" s="2" t="s">
        <v>10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 t="s">
        <v>16</v>
      </c>
      <c r="H6" s="2" t="s">
        <v>17</v>
      </c>
      <c r="I6" s="2" t="s">
        <v>18</v>
      </c>
    </row>
    <row r="7" spans="1:9" ht="54.75" customHeight="1" x14ac:dyDescent="0.2">
      <c r="A7" s="4" t="s">
        <v>19</v>
      </c>
      <c r="B7" s="5" t="s">
        <v>20</v>
      </c>
      <c r="C7" s="5" t="s">
        <v>0</v>
      </c>
      <c r="D7" s="5" t="s">
        <v>0</v>
      </c>
      <c r="E7" s="6" t="s">
        <v>0</v>
      </c>
      <c r="F7" s="6" t="s">
        <v>0</v>
      </c>
      <c r="G7" s="14">
        <f>G8+G39+G52+G57+G68+G45</f>
        <v>4490579</v>
      </c>
      <c r="H7" s="14">
        <f>H8+H39+H52+H57+H68+H45</f>
        <v>4667499</v>
      </c>
      <c r="I7" s="14">
        <f>I8+I39+I52+I57+I68+I45</f>
        <v>5448315</v>
      </c>
    </row>
    <row r="8" spans="1:9" ht="21.75" customHeight="1" x14ac:dyDescent="0.2">
      <c r="A8" s="8" t="s">
        <v>21</v>
      </c>
      <c r="B8" s="2" t="s">
        <v>20</v>
      </c>
      <c r="C8" s="2" t="s">
        <v>22</v>
      </c>
      <c r="D8" s="2" t="s">
        <v>0</v>
      </c>
      <c r="E8" s="2" t="s">
        <v>0</v>
      </c>
      <c r="F8" s="2" t="s">
        <v>0</v>
      </c>
      <c r="G8" s="15">
        <f>G9+G13+G21+G25</f>
        <v>2150417</v>
      </c>
      <c r="H8" s="15">
        <f t="shared" ref="H8:I8" si="0">H9+H13+H21+H25</f>
        <v>2293509</v>
      </c>
      <c r="I8" s="15">
        <f t="shared" si="0"/>
        <v>2447494</v>
      </c>
    </row>
    <row r="9" spans="1:9" ht="56.25" customHeight="1" x14ac:dyDescent="0.2">
      <c r="A9" s="8" t="s">
        <v>23</v>
      </c>
      <c r="B9" s="2" t="s">
        <v>20</v>
      </c>
      <c r="C9" s="2" t="s">
        <v>22</v>
      </c>
      <c r="D9" s="2" t="s">
        <v>24</v>
      </c>
      <c r="E9" s="2" t="s">
        <v>0</v>
      </c>
      <c r="F9" s="2" t="s">
        <v>0</v>
      </c>
      <c r="G9" s="15">
        <f>G10</f>
        <v>637394</v>
      </c>
      <c r="H9" s="15">
        <f t="shared" ref="H9:I9" si="1">H10</f>
        <v>665070</v>
      </c>
      <c r="I9" s="15">
        <f t="shared" si="1"/>
        <v>691720</v>
      </c>
    </row>
    <row r="10" spans="1:9" ht="32.25" customHeight="1" x14ac:dyDescent="0.2">
      <c r="A10" s="1" t="s">
        <v>25</v>
      </c>
      <c r="B10" s="2" t="s">
        <v>20</v>
      </c>
      <c r="C10" s="2" t="s">
        <v>22</v>
      </c>
      <c r="D10" s="2" t="s">
        <v>24</v>
      </c>
      <c r="E10" s="2" t="s">
        <v>26</v>
      </c>
      <c r="F10" s="9" t="s">
        <v>0</v>
      </c>
      <c r="G10" s="15">
        <f>G11</f>
        <v>637394</v>
      </c>
      <c r="H10" s="15">
        <f t="shared" ref="H10:I10" si="2">H11</f>
        <v>665070</v>
      </c>
      <c r="I10" s="15">
        <f t="shared" si="2"/>
        <v>691720</v>
      </c>
    </row>
    <row r="11" spans="1:9" ht="101.25" customHeight="1" x14ac:dyDescent="0.2">
      <c r="A11" s="1" t="s">
        <v>27</v>
      </c>
      <c r="B11" s="2" t="s">
        <v>20</v>
      </c>
      <c r="C11" s="2" t="s">
        <v>22</v>
      </c>
      <c r="D11" s="2" t="s">
        <v>24</v>
      </c>
      <c r="E11" s="2" t="s">
        <v>26</v>
      </c>
      <c r="F11" s="2" t="s">
        <v>28</v>
      </c>
      <c r="G11" s="15">
        <f>G12</f>
        <v>637394</v>
      </c>
      <c r="H11" s="15">
        <f t="shared" ref="H11:I11" si="3">H12</f>
        <v>665070</v>
      </c>
      <c r="I11" s="15">
        <f t="shared" si="3"/>
        <v>691720</v>
      </c>
    </row>
    <row r="12" spans="1:9" ht="42.75" customHeight="1" x14ac:dyDescent="0.2">
      <c r="A12" s="1" t="s">
        <v>29</v>
      </c>
      <c r="B12" s="2" t="s">
        <v>20</v>
      </c>
      <c r="C12" s="2" t="s">
        <v>22</v>
      </c>
      <c r="D12" s="2" t="s">
        <v>24</v>
      </c>
      <c r="E12" s="2" t="s">
        <v>26</v>
      </c>
      <c r="F12" s="2" t="s">
        <v>30</v>
      </c>
      <c r="G12" s="15">
        <v>637394</v>
      </c>
      <c r="H12" s="15">
        <v>665070</v>
      </c>
      <c r="I12" s="15">
        <v>691720</v>
      </c>
    </row>
    <row r="13" spans="1:9" ht="80.099999999999994" customHeight="1" x14ac:dyDescent="0.2">
      <c r="A13" s="8" t="s">
        <v>31</v>
      </c>
      <c r="B13" s="2" t="s">
        <v>20</v>
      </c>
      <c r="C13" s="2" t="s">
        <v>22</v>
      </c>
      <c r="D13" s="2" t="s">
        <v>32</v>
      </c>
      <c r="E13" s="2" t="s">
        <v>0</v>
      </c>
      <c r="F13" s="2" t="s">
        <v>0</v>
      </c>
      <c r="G13" s="15">
        <f>G14</f>
        <v>1501664</v>
      </c>
      <c r="H13" s="15">
        <f t="shared" ref="H13:I13" si="4">H14</f>
        <v>1556420</v>
      </c>
      <c r="I13" s="15">
        <f t="shared" si="4"/>
        <v>1618819</v>
      </c>
    </row>
    <row r="14" spans="1:9" ht="48.95" customHeight="1" x14ac:dyDescent="0.2">
      <c r="A14" s="1" t="s">
        <v>33</v>
      </c>
      <c r="B14" s="2" t="s">
        <v>20</v>
      </c>
      <c r="C14" s="2" t="s">
        <v>22</v>
      </c>
      <c r="D14" s="2" t="s">
        <v>32</v>
      </c>
      <c r="E14" s="2" t="s">
        <v>34</v>
      </c>
      <c r="F14" s="9" t="s">
        <v>0</v>
      </c>
      <c r="G14" s="15">
        <f>G15+G17+G19</f>
        <v>1501664</v>
      </c>
      <c r="H14" s="15">
        <f t="shared" ref="H14:I14" si="5">H15+H17+H19</f>
        <v>1556420</v>
      </c>
      <c r="I14" s="15">
        <f t="shared" si="5"/>
        <v>1618819</v>
      </c>
    </row>
    <row r="15" spans="1:9" ht="104.25" customHeight="1" x14ac:dyDescent="0.2">
      <c r="A15" s="1" t="s">
        <v>27</v>
      </c>
      <c r="B15" s="2" t="s">
        <v>20</v>
      </c>
      <c r="C15" s="2" t="s">
        <v>22</v>
      </c>
      <c r="D15" s="2" t="s">
        <v>32</v>
      </c>
      <c r="E15" s="2" t="s">
        <v>34</v>
      </c>
      <c r="F15" s="2" t="s">
        <v>28</v>
      </c>
      <c r="G15" s="15">
        <f>G16</f>
        <v>1427004</v>
      </c>
      <c r="H15" s="15">
        <f>H16</f>
        <v>1489549</v>
      </c>
      <c r="I15" s="15">
        <f>I16</f>
        <v>1549303</v>
      </c>
    </row>
    <row r="16" spans="1:9" ht="42.75" customHeight="1" x14ac:dyDescent="0.2">
      <c r="A16" s="1" t="s">
        <v>29</v>
      </c>
      <c r="B16" s="2" t="s">
        <v>20</v>
      </c>
      <c r="C16" s="2" t="s">
        <v>22</v>
      </c>
      <c r="D16" s="2" t="s">
        <v>32</v>
      </c>
      <c r="E16" s="2" t="s">
        <v>34</v>
      </c>
      <c r="F16" s="2" t="s">
        <v>30</v>
      </c>
      <c r="G16" s="15">
        <v>1427004</v>
      </c>
      <c r="H16" s="15">
        <v>1489549</v>
      </c>
      <c r="I16" s="15">
        <v>1549303</v>
      </c>
    </row>
    <row r="17" spans="1:9" ht="48.95" customHeight="1" x14ac:dyDescent="0.2">
      <c r="A17" s="1" t="s">
        <v>35</v>
      </c>
      <c r="B17" s="2" t="s">
        <v>20</v>
      </c>
      <c r="C17" s="2" t="s">
        <v>22</v>
      </c>
      <c r="D17" s="2" t="s">
        <v>32</v>
      </c>
      <c r="E17" s="2" t="s">
        <v>34</v>
      </c>
      <c r="F17" s="2" t="s">
        <v>36</v>
      </c>
      <c r="G17" s="15">
        <f>G18</f>
        <v>74067</v>
      </c>
      <c r="H17" s="15">
        <f t="shared" ref="H17:I17" si="6">H18</f>
        <v>66278</v>
      </c>
      <c r="I17" s="15">
        <f t="shared" si="6"/>
        <v>68923</v>
      </c>
    </row>
    <row r="18" spans="1:9" ht="48.95" customHeight="1" x14ac:dyDescent="0.2">
      <c r="A18" s="1" t="s">
        <v>37</v>
      </c>
      <c r="B18" s="2" t="s">
        <v>20</v>
      </c>
      <c r="C18" s="2" t="s">
        <v>22</v>
      </c>
      <c r="D18" s="2" t="s">
        <v>32</v>
      </c>
      <c r="E18" s="2" t="s">
        <v>34</v>
      </c>
      <c r="F18" s="2" t="s">
        <v>38</v>
      </c>
      <c r="G18" s="15">
        <v>74067</v>
      </c>
      <c r="H18" s="15">
        <v>66278</v>
      </c>
      <c r="I18" s="15">
        <v>68923</v>
      </c>
    </row>
    <row r="19" spans="1:9" ht="15" customHeight="1" x14ac:dyDescent="0.2">
      <c r="A19" s="1" t="s">
        <v>39</v>
      </c>
      <c r="B19" s="2" t="s">
        <v>20</v>
      </c>
      <c r="C19" s="2" t="s">
        <v>22</v>
      </c>
      <c r="D19" s="2" t="s">
        <v>32</v>
      </c>
      <c r="E19" s="2" t="s">
        <v>34</v>
      </c>
      <c r="F19" s="2" t="s">
        <v>40</v>
      </c>
      <c r="G19" s="15">
        <f>G20</f>
        <v>593</v>
      </c>
      <c r="H19" s="15">
        <f t="shared" ref="H19:I19" si="7">H20</f>
        <v>593</v>
      </c>
      <c r="I19" s="15">
        <f t="shared" si="7"/>
        <v>593</v>
      </c>
    </row>
    <row r="20" spans="1:9" ht="25.5" customHeight="1" x14ac:dyDescent="0.2">
      <c r="A20" s="1" t="s">
        <v>41</v>
      </c>
      <c r="B20" s="2" t="s">
        <v>20</v>
      </c>
      <c r="C20" s="2" t="s">
        <v>22</v>
      </c>
      <c r="D20" s="2" t="s">
        <v>32</v>
      </c>
      <c r="E20" s="2" t="s">
        <v>34</v>
      </c>
      <c r="F20" s="2" t="s">
        <v>42</v>
      </c>
      <c r="G20" s="15">
        <v>593</v>
      </c>
      <c r="H20" s="15">
        <v>593</v>
      </c>
      <c r="I20" s="15">
        <v>593</v>
      </c>
    </row>
    <row r="21" spans="1:9" ht="21" customHeight="1" x14ac:dyDescent="0.2">
      <c r="A21" s="8" t="s">
        <v>43</v>
      </c>
      <c r="B21" s="2" t="s">
        <v>20</v>
      </c>
      <c r="C21" s="2" t="s">
        <v>22</v>
      </c>
      <c r="D21" s="2" t="s">
        <v>44</v>
      </c>
      <c r="E21" s="2" t="s">
        <v>0</v>
      </c>
      <c r="F21" s="2" t="s">
        <v>0</v>
      </c>
      <c r="G21" s="15">
        <f>G22</f>
        <v>2000</v>
      </c>
      <c r="H21" s="15">
        <f t="shared" ref="H21:I21" si="8">H22</f>
        <v>2000</v>
      </c>
      <c r="I21" s="15">
        <f t="shared" si="8"/>
        <v>2000</v>
      </c>
    </row>
    <row r="22" spans="1:9" ht="25.5" customHeight="1" x14ac:dyDescent="0.2">
      <c r="A22" s="1" t="s">
        <v>45</v>
      </c>
      <c r="B22" s="2" t="s">
        <v>20</v>
      </c>
      <c r="C22" s="2" t="s">
        <v>22</v>
      </c>
      <c r="D22" s="2" t="s">
        <v>44</v>
      </c>
      <c r="E22" s="2" t="s">
        <v>46</v>
      </c>
      <c r="F22" s="9" t="s">
        <v>0</v>
      </c>
      <c r="G22" s="15">
        <f>G23</f>
        <v>2000</v>
      </c>
      <c r="H22" s="15">
        <f t="shared" ref="H22:I22" si="9">H23</f>
        <v>2000</v>
      </c>
      <c r="I22" s="15">
        <f t="shared" si="9"/>
        <v>2000</v>
      </c>
    </row>
    <row r="23" spans="1:9" ht="15" customHeight="1" x14ac:dyDescent="0.2">
      <c r="A23" s="1" t="s">
        <v>39</v>
      </c>
      <c r="B23" s="2" t="s">
        <v>20</v>
      </c>
      <c r="C23" s="2" t="s">
        <v>22</v>
      </c>
      <c r="D23" s="2" t="s">
        <v>44</v>
      </c>
      <c r="E23" s="2" t="s">
        <v>46</v>
      </c>
      <c r="F23" s="2" t="s">
        <v>40</v>
      </c>
      <c r="G23" s="15">
        <f>G24</f>
        <v>2000</v>
      </c>
      <c r="H23" s="15">
        <f t="shared" ref="H23:I23" si="10">H24</f>
        <v>2000</v>
      </c>
      <c r="I23" s="15">
        <f t="shared" si="10"/>
        <v>2000</v>
      </c>
    </row>
    <row r="24" spans="1:9" ht="21" customHeight="1" x14ac:dyDescent="0.2">
      <c r="A24" s="1" t="s">
        <v>47</v>
      </c>
      <c r="B24" s="2" t="s">
        <v>20</v>
      </c>
      <c r="C24" s="2" t="s">
        <v>22</v>
      </c>
      <c r="D24" s="2" t="s">
        <v>44</v>
      </c>
      <c r="E24" s="2" t="s">
        <v>46</v>
      </c>
      <c r="F24" s="2" t="s">
        <v>48</v>
      </c>
      <c r="G24" s="15">
        <v>2000</v>
      </c>
      <c r="H24" s="15">
        <v>2000</v>
      </c>
      <c r="I24" s="15">
        <v>2000</v>
      </c>
    </row>
    <row r="25" spans="1:9" ht="21.75" customHeight="1" x14ac:dyDescent="0.2">
      <c r="A25" s="8" t="s">
        <v>49</v>
      </c>
      <c r="B25" s="2" t="s">
        <v>20</v>
      </c>
      <c r="C25" s="2" t="s">
        <v>22</v>
      </c>
      <c r="D25" s="2" t="s">
        <v>50</v>
      </c>
      <c r="E25" s="2" t="s">
        <v>0</v>
      </c>
      <c r="F25" s="2" t="s">
        <v>0</v>
      </c>
      <c r="G25" s="15">
        <f>G26+G32+G35+G29</f>
        <v>9359</v>
      </c>
      <c r="H25" s="15">
        <f t="shared" ref="H25:I25" si="11">H26+H32+H35+H29</f>
        <v>70019</v>
      </c>
      <c r="I25" s="15">
        <f t="shared" si="11"/>
        <v>134955</v>
      </c>
    </row>
    <row r="26" spans="1:9" ht="99.75" customHeight="1" x14ac:dyDescent="0.2">
      <c r="A26" s="1" t="s">
        <v>51</v>
      </c>
      <c r="B26" s="2" t="s">
        <v>20</v>
      </c>
      <c r="C26" s="2" t="s">
        <v>22</v>
      </c>
      <c r="D26" s="2" t="s">
        <v>50</v>
      </c>
      <c r="E26" s="2" t="s">
        <v>52</v>
      </c>
      <c r="F26" s="9" t="s">
        <v>0</v>
      </c>
      <c r="G26" s="15">
        <f>G27</f>
        <v>600</v>
      </c>
      <c r="H26" s="15">
        <f t="shared" ref="H26:I26" si="12">H27</f>
        <v>600</v>
      </c>
      <c r="I26" s="15">
        <f t="shared" si="12"/>
        <v>600</v>
      </c>
    </row>
    <row r="27" spans="1:9" ht="21.75" customHeight="1" x14ac:dyDescent="0.2">
      <c r="A27" s="1" t="s">
        <v>53</v>
      </c>
      <c r="B27" s="2" t="s">
        <v>20</v>
      </c>
      <c r="C27" s="2" t="s">
        <v>22</v>
      </c>
      <c r="D27" s="2" t="s">
        <v>50</v>
      </c>
      <c r="E27" s="2" t="s">
        <v>52</v>
      </c>
      <c r="F27" s="2" t="s">
        <v>54</v>
      </c>
      <c r="G27" s="15">
        <f>G28</f>
        <v>600</v>
      </c>
      <c r="H27" s="15">
        <f t="shared" ref="H27:I27" si="13">H28</f>
        <v>600</v>
      </c>
      <c r="I27" s="15">
        <f t="shared" si="13"/>
        <v>600</v>
      </c>
    </row>
    <row r="28" spans="1:9" ht="19.5" customHeight="1" x14ac:dyDescent="0.2">
      <c r="A28" s="1" t="s">
        <v>55</v>
      </c>
      <c r="B28" s="2" t="s">
        <v>20</v>
      </c>
      <c r="C28" s="2" t="s">
        <v>22</v>
      </c>
      <c r="D28" s="2" t="s">
        <v>50</v>
      </c>
      <c r="E28" s="2" t="s">
        <v>52</v>
      </c>
      <c r="F28" s="2" t="s">
        <v>56</v>
      </c>
      <c r="G28" s="15">
        <v>600</v>
      </c>
      <c r="H28" s="15">
        <v>600</v>
      </c>
      <c r="I28" s="15">
        <v>600</v>
      </c>
    </row>
    <row r="29" spans="1:9" ht="57.75" customHeight="1" x14ac:dyDescent="0.2">
      <c r="A29" s="1" t="s">
        <v>93</v>
      </c>
      <c r="B29" s="2" t="s">
        <v>20</v>
      </c>
      <c r="C29" s="2" t="s">
        <v>22</v>
      </c>
      <c r="D29" s="2" t="s">
        <v>50</v>
      </c>
      <c r="E29" s="2" t="s">
        <v>92</v>
      </c>
      <c r="F29" s="2"/>
      <c r="G29" s="15">
        <f>G30</f>
        <v>3759</v>
      </c>
      <c r="H29" s="15">
        <f t="shared" ref="H29:I29" si="14">H30</f>
        <v>3712</v>
      </c>
      <c r="I29" s="15">
        <f t="shared" si="14"/>
        <v>0</v>
      </c>
    </row>
    <row r="30" spans="1:9" ht="51.75" customHeight="1" x14ac:dyDescent="0.2">
      <c r="A30" s="1" t="s">
        <v>35</v>
      </c>
      <c r="B30" s="2" t="s">
        <v>20</v>
      </c>
      <c r="C30" s="2" t="s">
        <v>22</v>
      </c>
      <c r="D30" s="2" t="s">
        <v>50</v>
      </c>
      <c r="E30" s="2" t="s">
        <v>92</v>
      </c>
      <c r="F30" s="2">
        <v>200</v>
      </c>
      <c r="G30" s="15">
        <f>G31</f>
        <v>3759</v>
      </c>
      <c r="H30" s="15">
        <f t="shared" ref="H30:I30" si="15">H31</f>
        <v>3712</v>
      </c>
      <c r="I30" s="15">
        <f t="shared" si="15"/>
        <v>0</v>
      </c>
    </row>
    <row r="31" spans="1:9" ht="51.75" customHeight="1" x14ac:dyDescent="0.2">
      <c r="A31" s="1" t="s">
        <v>37</v>
      </c>
      <c r="B31" s="2" t="s">
        <v>20</v>
      </c>
      <c r="C31" s="2" t="s">
        <v>22</v>
      </c>
      <c r="D31" s="2" t="s">
        <v>50</v>
      </c>
      <c r="E31" s="2" t="s">
        <v>92</v>
      </c>
      <c r="F31" s="2">
        <v>240</v>
      </c>
      <c r="G31" s="15">
        <v>3759</v>
      </c>
      <c r="H31" s="15">
        <v>3712</v>
      </c>
      <c r="I31" s="15"/>
    </row>
    <row r="32" spans="1:9" ht="32.25" customHeight="1" x14ac:dyDescent="0.2">
      <c r="A32" s="1" t="s">
        <v>87</v>
      </c>
      <c r="B32" s="2" t="s">
        <v>20</v>
      </c>
      <c r="C32" s="2" t="s">
        <v>22</v>
      </c>
      <c r="D32" s="2" t="s">
        <v>50</v>
      </c>
      <c r="E32" s="2" t="s">
        <v>57</v>
      </c>
      <c r="F32" s="9" t="s">
        <v>0</v>
      </c>
      <c r="G32" s="15">
        <f>G33</f>
        <v>5000</v>
      </c>
      <c r="H32" s="15">
        <f t="shared" ref="H32:I32" si="16">H33</f>
        <v>5000</v>
      </c>
      <c r="I32" s="15">
        <f t="shared" si="16"/>
        <v>5000</v>
      </c>
    </row>
    <row r="33" spans="1:9" ht="22.5" customHeight="1" x14ac:dyDescent="0.2">
      <c r="A33" s="1" t="s">
        <v>39</v>
      </c>
      <c r="B33" s="2" t="s">
        <v>20</v>
      </c>
      <c r="C33" s="2" t="s">
        <v>22</v>
      </c>
      <c r="D33" s="2" t="s">
        <v>50</v>
      </c>
      <c r="E33" s="2" t="s">
        <v>57</v>
      </c>
      <c r="F33" s="2" t="s">
        <v>40</v>
      </c>
      <c r="G33" s="15">
        <f>G34</f>
        <v>5000</v>
      </c>
      <c r="H33" s="15">
        <f t="shared" ref="H33:I33" si="17">H34</f>
        <v>5000</v>
      </c>
      <c r="I33" s="15">
        <f t="shared" si="17"/>
        <v>5000</v>
      </c>
    </row>
    <row r="34" spans="1:9" ht="24" customHeight="1" x14ac:dyDescent="0.2">
      <c r="A34" s="1" t="s">
        <v>41</v>
      </c>
      <c r="B34" s="2" t="s">
        <v>20</v>
      </c>
      <c r="C34" s="2" t="s">
        <v>22</v>
      </c>
      <c r="D34" s="2" t="s">
        <v>50</v>
      </c>
      <c r="E34" s="2" t="s">
        <v>57</v>
      </c>
      <c r="F34" s="2" t="s">
        <v>42</v>
      </c>
      <c r="G34" s="15">
        <v>5000</v>
      </c>
      <c r="H34" s="15">
        <v>5000</v>
      </c>
      <c r="I34" s="15">
        <v>5000</v>
      </c>
    </row>
    <row r="35" spans="1:9" ht="21" customHeight="1" x14ac:dyDescent="0.2">
      <c r="A35" s="1" t="s">
        <v>58</v>
      </c>
      <c r="B35" s="2" t="s">
        <v>20</v>
      </c>
      <c r="C35" s="2" t="s">
        <v>22</v>
      </c>
      <c r="D35" s="2" t="s">
        <v>50</v>
      </c>
      <c r="E35" s="2" t="s">
        <v>59</v>
      </c>
      <c r="F35" s="9" t="s">
        <v>0</v>
      </c>
      <c r="G35" s="15">
        <f>G36</f>
        <v>0</v>
      </c>
      <c r="H35" s="15">
        <f t="shared" ref="H35:I35" si="18">H36</f>
        <v>60707</v>
      </c>
      <c r="I35" s="15">
        <f t="shared" si="18"/>
        <v>129355</v>
      </c>
    </row>
    <row r="36" spans="1:9" ht="18.75" customHeight="1" x14ac:dyDescent="0.2">
      <c r="A36" s="1" t="s">
        <v>39</v>
      </c>
      <c r="B36" s="2" t="s">
        <v>20</v>
      </c>
      <c r="C36" s="2" t="s">
        <v>22</v>
      </c>
      <c r="D36" s="2" t="s">
        <v>50</v>
      </c>
      <c r="E36" s="2" t="s">
        <v>59</v>
      </c>
      <c r="F36" s="2" t="s">
        <v>40</v>
      </c>
      <c r="G36" s="15">
        <f>G37</f>
        <v>0</v>
      </c>
      <c r="H36" s="15">
        <f t="shared" ref="H36:I36" si="19">H37</f>
        <v>60707</v>
      </c>
      <c r="I36" s="15">
        <f t="shared" si="19"/>
        <v>129355</v>
      </c>
    </row>
    <row r="37" spans="1:9" ht="18.75" customHeight="1" x14ac:dyDescent="0.2">
      <c r="A37" s="1" t="s">
        <v>47</v>
      </c>
      <c r="B37" s="2" t="s">
        <v>20</v>
      </c>
      <c r="C37" s="2" t="s">
        <v>22</v>
      </c>
      <c r="D37" s="2" t="s">
        <v>50</v>
      </c>
      <c r="E37" s="2" t="s">
        <v>59</v>
      </c>
      <c r="F37" s="2" t="s">
        <v>48</v>
      </c>
      <c r="G37" s="15">
        <v>0</v>
      </c>
      <c r="H37" s="15">
        <v>60707</v>
      </c>
      <c r="I37" s="15">
        <v>129355</v>
      </c>
    </row>
    <row r="38" spans="1:9" ht="15" hidden="1" customHeight="1" x14ac:dyDescent="0.2">
      <c r="A38" s="8" t="s">
        <v>60</v>
      </c>
      <c r="B38" s="2" t="s">
        <v>20</v>
      </c>
      <c r="C38" s="2" t="s">
        <v>24</v>
      </c>
      <c r="D38" s="2" t="s">
        <v>0</v>
      </c>
      <c r="E38" s="2" t="s">
        <v>0</v>
      </c>
      <c r="F38" s="2" t="s">
        <v>0</v>
      </c>
      <c r="G38" s="15">
        <v>0</v>
      </c>
      <c r="H38" s="15">
        <v>0</v>
      </c>
      <c r="I38" s="15">
        <v>0</v>
      </c>
    </row>
    <row r="39" spans="1:9" ht="32.25" hidden="1" customHeight="1" x14ac:dyDescent="0.2">
      <c r="A39" s="8" t="s">
        <v>61</v>
      </c>
      <c r="B39" s="2" t="s">
        <v>20</v>
      </c>
      <c r="C39" s="2" t="s">
        <v>24</v>
      </c>
      <c r="D39" s="2" t="s">
        <v>62</v>
      </c>
      <c r="E39" s="2" t="s">
        <v>0</v>
      </c>
      <c r="F39" s="2" t="s">
        <v>0</v>
      </c>
      <c r="G39" s="15">
        <v>0</v>
      </c>
      <c r="H39" s="15">
        <v>0</v>
      </c>
      <c r="I39" s="15">
        <v>0</v>
      </c>
    </row>
    <row r="40" spans="1:9" ht="48.95" hidden="1" customHeight="1" x14ac:dyDescent="0.2">
      <c r="A40" s="1" t="s">
        <v>63</v>
      </c>
      <c r="B40" s="2" t="s">
        <v>20</v>
      </c>
      <c r="C40" s="2" t="s">
        <v>24</v>
      </c>
      <c r="D40" s="2" t="s">
        <v>62</v>
      </c>
      <c r="E40" s="2" t="s">
        <v>64</v>
      </c>
      <c r="F40" s="9" t="s">
        <v>0</v>
      </c>
      <c r="G40" s="15">
        <v>0</v>
      </c>
      <c r="H40" s="15">
        <v>0</v>
      </c>
      <c r="I40" s="15">
        <v>0</v>
      </c>
    </row>
    <row r="41" spans="1:9" ht="112.35" hidden="1" customHeight="1" x14ac:dyDescent="0.2">
      <c r="A41" s="1" t="s">
        <v>27</v>
      </c>
      <c r="B41" s="2" t="s">
        <v>20</v>
      </c>
      <c r="C41" s="2" t="s">
        <v>24</v>
      </c>
      <c r="D41" s="2" t="s">
        <v>62</v>
      </c>
      <c r="E41" s="2" t="s">
        <v>64</v>
      </c>
      <c r="F41" s="2" t="s">
        <v>28</v>
      </c>
      <c r="G41" s="15">
        <v>0</v>
      </c>
      <c r="H41" s="15">
        <v>0</v>
      </c>
      <c r="I41" s="15">
        <v>0</v>
      </c>
    </row>
    <row r="42" spans="1:9" ht="48.95" hidden="1" customHeight="1" x14ac:dyDescent="0.2">
      <c r="A42" s="1" t="s">
        <v>29</v>
      </c>
      <c r="B42" s="2" t="s">
        <v>20</v>
      </c>
      <c r="C42" s="2" t="s">
        <v>24</v>
      </c>
      <c r="D42" s="2" t="s">
        <v>62</v>
      </c>
      <c r="E42" s="2" t="s">
        <v>64</v>
      </c>
      <c r="F42" s="2" t="s">
        <v>30</v>
      </c>
      <c r="G42" s="15">
        <v>0</v>
      </c>
      <c r="H42" s="15">
        <v>0</v>
      </c>
      <c r="I42" s="15">
        <v>0</v>
      </c>
    </row>
    <row r="43" spans="1:9" ht="48.95" hidden="1" customHeight="1" x14ac:dyDescent="0.2">
      <c r="A43" s="1" t="s">
        <v>35</v>
      </c>
      <c r="B43" s="2" t="s">
        <v>20</v>
      </c>
      <c r="C43" s="2" t="s">
        <v>24</v>
      </c>
      <c r="D43" s="2" t="s">
        <v>62</v>
      </c>
      <c r="E43" s="2" t="s">
        <v>64</v>
      </c>
      <c r="F43" s="2" t="s">
        <v>36</v>
      </c>
      <c r="G43" s="15">
        <v>0</v>
      </c>
      <c r="H43" s="15">
        <v>0</v>
      </c>
      <c r="I43" s="15">
        <v>0</v>
      </c>
    </row>
    <row r="44" spans="1:9" ht="48.95" hidden="1" customHeight="1" x14ac:dyDescent="0.2">
      <c r="A44" s="1" t="s">
        <v>37</v>
      </c>
      <c r="B44" s="2" t="s">
        <v>20</v>
      </c>
      <c r="C44" s="2" t="s">
        <v>24</v>
      </c>
      <c r="D44" s="2" t="s">
        <v>62</v>
      </c>
      <c r="E44" s="2" t="s">
        <v>64</v>
      </c>
      <c r="F44" s="2" t="s">
        <v>38</v>
      </c>
      <c r="G44" s="15">
        <v>0</v>
      </c>
      <c r="H44" s="15">
        <v>0</v>
      </c>
      <c r="I44" s="15">
        <v>0</v>
      </c>
    </row>
    <row r="45" spans="1:9" ht="24.75" customHeight="1" x14ac:dyDescent="0.2">
      <c r="A45" s="1" t="s">
        <v>60</v>
      </c>
      <c r="B45" s="2" t="s">
        <v>20</v>
      </c>
      <c r="C45" s="11" t="s">
        <v>24</v>
      </c>
      <c r="D45" s="11"/>
      <c r="E45" s="2"/>
      <c r="F45" s="2"/>
      <c r="G45" s="15">
        <f>G46</f>
        <v>163046</v>
      </c>
      <c r="H45" s="15">
        <f t="shared" ref="H45:I45" si="20">H46</f>
        <v>177958</v>
      </c>
      <c r="I45" s="15">
        <f t="shared" si="20"/>
        <v>184202</v>
      </c>
    </row>
    <row r="46" spans="1:9" ht="35.25" customHeight="1" x14ac:dyDescent="0.2">
      <c r="A46" s="1" t="s">
        <v>61</v>
      </c>
      <c r="B46" s="2" t="s">
        <v>20</v>
      </c>
      <c r="C46" s="11" t="s">
        <v>24</v>
      </c>
      <c r="D46" s="11" t="s">
        <v>62</v>
      </c>
      <c r="E46" s="2"/>
      <c r="F46" s="2"/>
      <c r="G46" s="15">
        <f>G47</f>
        <v>163046</v>
      </c>
      <c r="H46" s="15">
        <f t="shared" ref="H46:I46" si="21">H47</f>
        <v>177958</v>
      </c>
      <c r="I46" s="15">
        <f t="shared" si="21"/>
        <v>184202</v>
      </c>
    </row>
    <row r="47" spans="1:9" ht="48.95" customHeight="1" x14ac:dyDescent="0.2">
      <c r="A47" s="1" t="s">
        <v>63</v>
      </c>
      <c r="B47" s="2">
        <v>923</v>
      </c>
      <c r="C47" s="11" t="s">
        <v>24</v>
      </c>
      <c r="D47" s="11" t="s">
        <v>62</v>
      </c>
      <c r="E47" s="2" t="s">
        <v>64</v>
      </c>
      <c r="F47" s="2"/>
      <c r="G47" s="15">
        <f>G48+G50</f>
        <v>163046</v>
      </c>
      <c r="H47" s="15">
        <f t="shared" ref="H47:I47" si="22">H48+H50</f>
        <v>177958</v>
      </c>
      <c r="I47" s="15">
        <f t="shared" si="22"/>
        <v>184202</v>
      </c>
    </row>
    <row r="48" spans="1:9" ht="102.75" customHeight="1" x14ac:dyDescent="0.2">
      <c r="A48" s="1" t="s">
        <v>27</v>
      </c>
      <c r="B48" s="2" t="s">
        <v>20</v>
      </c>
      <c r="C48" s="11" t="s">
        <v>24</v>
      </c>
      <c r="D48" s="11" t="s">
        <v>62</v>
      </c>
      <c r="E48" s="2" t="s">
        <v>64</v>
      </c>
      <c r="F48" s="2">
        <v>100</v>
      </c>
      <c r="G48" s="15">
        <f>G49</f>
        <v>155194</v>
      </c>
      <c r="H48" s="15">
        <f t="shared" ref="H48:I48" si="23">H49</f>
        <v>161787</v>
      </c>
      <c r="I48" s="15">
        <f t="shared" si="23"/>
        <v>168093</v>
      </c>
    </row>
    <row r="49" spans="1:9" ht="41.25" customHeight="1" x14ac:dyDescent="0.2">
      <c r="A49" s="1" t="s">
        <v>29</v>
      </c>
      <c r="B49" s="2" t="s">
        <v>20</v>
      </c>
      <c r="C49" s="11" t="s">
        <v>24</v>
      </c>
      <c r="D49" s="11" t="s">
        <v>62</v>
      </c>
      <c r="E49" s="2" t="s">
        <v>64</v>
      </c>
      <c r="F49" s="2">
        <v>120</v>
      </c>
      <c r="G49" s="15">
        <v>155194</v>
      </c>
      <c r="H49" s="15">
        <v>161787</v>
      </c>
      <c r="I49" s="15">
        <v>168093</v>
      </c>
    </row>
    <row r="50" spans="1:9" ht="48.95" customHeight="1" x14ac:dyDescent="0.2">
      <c r="A50" s="1" t="s">
        <v>35</v>
      </c>
      <c r="B50" s="2" t="s">
        <v>20</v>
      </c>
      <c r="C50" s="11" t="s">
        <v>24</v>
      </c>
      <c r="D50" s="11" t="s">
        <v>62</v>
      </c>
      <c r="E50" s="2" t="s">
        <v>64</v>
      </c>
      <c r="F50" s="2">
        <v>200</v>
      </c>
      <c r="G50" s="15">
        <f>G51</f>
        <v>7852</v>
      </c>
      <c r="H50" s="15">
        <f t="shared" ref="H50:I50" si="24">H51</f>
        <v>16171</v>
      </c>
      <c r="I50" s="15">
        <f t="shared" si="24"/>
        <v>16109</v>
      </c>
    </row>
    <row r="51" spans="1:9" ht="48.95" customHeight="1" x14ac:dyDescent="0.2">
      <c r="A51" s="1" t="s">
        <v>37</v>
      </c>
      <c r="B51" s="2" t="s">
        <v>20</v>
      </c>
      <c r="C51" s="11" t="s">
        <v>24</v>
      </c>
      <c r="D51" s="11" t="s">
        <v>62</v>
      </c>
      <c r="E51" s="2" t="s">
        <v>64</v>
      </c>
      <c r="F51" s="2">
        <v>240</v>
      </c>
      <c r="G51" s="15">
        <v>7852</v>
      </c>
      <c r="H51" s="15">
        <v>16171</v>
      </c>
      <c r="I51" s="15">
        <v>16109</v>
      </c>
    </row>
    <row r="52" spans="1:9" ht="22.5" customHeight="1" x14ac:dyDescent="0.2">
      <c r="A52" s="8" t="s">
        <v>65</v>
      </c>
      <c r="B52" s="2" t="s">
        <v>20</v>
      </c>
      <c r="C52" s="2" t="s">
        <v>32</v>
      </c>
      <c r="D52" s="2" t="s">
        <v>0</v>
      </c>
      <c r="E52" s="2" t="s">
        <v>0</v>
      </c>
      <c r="F52" s="2" t="s">
        <v>0</v>
      </c>
      <c r="G52" s="15">
        <f>G53</f>
        <v>2037373</v>
      </c>
      <c r="H52" s="15">
        <f t="shared" ref="H52:I53" si="25">H53</f>
        <v>2061291</v>
      </c>
      <c r="I52" s="15">
        <f t="shared" si="25"/>
        <v>2677023</v>
      </c>
    </row>
    <row r="53" spans="1:9" ht="21" customHeight="1" x14ac:dyDescent="0.2">
      <c r="A53" s="8" t="s">
        <v>66</v>
      </c>
      <c r="B53" s="2" t="s">
        <v>20</v>
      </c>
      <c r="C53" s="2" t="s">
        <v>32</v>
      </c>
      <c r="D53" s="2" t="s">
        <v>67</v>
      </c>
      <c r="E53" s="2" t="s">
        <v>0</v>
      </c>
      <c r="F53" s="2" t="s">
        <v>0</v>
      </c>
      <c r="G53" s="15">
        <f>G54</f>
        <v>2037373</v>
      </c>
      <c r="H53" s="15">
        <f t="shared" si="25"/>
        <v>2061291</v>
      </c>
      <c r="I53" s="15">
        <f t="shared" si="25"/>
        <v>2677023</v>
      </c>
    </row>
    <row r="54" spans="1:9" ht="48.95" customHeight="1" x14ac:dyDescent="0.2">
      <c r="A54" s="12" t="s">
        <v>90</v>
      </c>
      <c r="B54" s="2" t="s">
        <v>20</v>
      </c>
      <c r="C54" s="2" t="s">
        <v>32</v>
      </c>
      <c r="D54" s="2" t="s">
        <v>67</v>
      </c>
      <c r="E54" s="13" t="s">
        <v>91</v>
      </c>
      <c r="F54" s="9" t="s">
        <v>0</v>
      </c>
      <c r="G54" s="15">
        <f>G55</f>
        <v>2037373</v>
      </c>
      <c r="H54" s="15">
        <f t="shared" ref="H54:I54" si="26">H55</f>
        <v>2061291</v>
      </c>
      <c r="I54" s="15">
        <f t="shared" si="26"/>
        <v>2677023</v>
      </c>
    </row>
    <row r="55" spans="1:9" ht="48.95" customHeight="1" x14ac:dyDescent="0.2">
      <c r="A55" s="1" t="s">
        <v>35</v>
      </c>
      <c r="B55" s="2" t="s">
        <v>20</v>
      </c>
      <c r="C55" s="2" t="s">
        <v>32</v>
      </c>
      <c r="D55" s="2" t="s">
        <v>67</v>
      </c>
      <c r="E55" s="13" t="s">
        <v>91</v>
      </c>
      <c r="F55" s="2" t="s">
        <v>36</v>
      </c>
      <c r="G55" s="15">
        <f>G56</f>
        <v>2037373</v>
      </c>
      <c r="H55" s="15">
        <f t="shared" ref="H55:I55" si="27">H56</f>
        <v>2061291</v>
      </c>
      <c r="I55" s="15">
        <f t="shared" si="27"/>
        <v>2677023</v>
      </c>
    </row>
    <row r="56" spans="1:9" ht="48.95" customHeight="1" x14ac:dyDescent="0.2">
      <c r="A56" s="1" t="s">
        <v>37</v>
      </c>
      <c r="B56" s="2" t="s">
        <v>20</v>
      </c>
      <c r="C56" s="2" t="s">
        <v>32</v>
      </c>
      <c r="D56" s="2" t="s">
        <v>67</v>
      </c>
      <c r="E56" s="13" t="s">
        <v>91</v>
      </c>
      <c r="F56" s="2" t="s">
        <v>38</v>
      </c>
      <c r="G56" s="15">
        <v>2037373</v>
      </c>
      <c r="H56" s="15">
        <v>2061291</v>
      </c>
      <c r="I56" s="15">
        <v>2677023</v>
      </c>
    </row>
    <row r="57" spans="1:9" ht="24" customHeight="1" x14ac:dyDescent="0.2">
      <c r="A57" s="8" t="s">
        <v>68</v>
      </c>
      <c r="B57" s="2" t="s">
        <v>20</v>
      </c>
      <c r="C57" s="2" t="s">
        <v>69</v>
      </c>
      <c r="D57" s="2" t="s">
        <v>0</v>
      </c>
      <c r="E57" s="2" t="s">
        <v>0</v>
      </c>
      <c r="F57" s="2" t="s">
        <v>0</v>
      </c>
      <c r="G57" s="15">
        <f>G58</f>
        <v>63555</v>
      </c>
      <c r="H57" s="15">
        <f t="shared" ref="H57:I57" si="28">H58</f>
        <v>55205</v>
      </c>
      <c r="I57" s="15">
        <f t="shared" si="28"/>
        <v>56862</v>
      </c>
    </row>
    <row r="58" spans="1:9" ht="25.5" customHeight="1" x14ac:dyDescent="0.2">
      <c r="A58" s="8" t="s">
        <v>70</v>
      </c>
      <c r="B58" s="2" t="s">
        <v>20</v>
      </c>
      <c r="C58" s="2" t="s">
        <v>69</v>
      </c>
      <c r="D58" s="2" t="s">
        <v>62</v>
      </c>
      <c r="E58" s="2" t="s">
        <v>0</v>
      </c>
      <c r="F58" s="2" t="s">
        <v>0</v>
      </c>
      <c r="G58" s="15">
        <f>G59+G62+G65</f>
        <v>63555</v>
      </c>
      <c r="H58" s="15">
        <f t="shared" ref="H58:I58" si="29">H59+H62+H65</f>
        <v>55205</v>
      </c>
      <c r="I58" s="15">
        <f t="shared" si="29"/>
        <v>56862</v>
      </c>
    </row>
    <row r="59" spans="1:9" ht="32.25" customHeight="1" x14ac:dyDescent="0.2">
      <c r="A59" s="1" t="s">
        <v>71</v>
      </c>
      <c r="B59" s="2" t="s">
        <v>20</v>
      </c>
      <c r="C59" s="2" t="s">
        <v>69</v>
      </c>
      <c r="D59" s="2" t="s">
        <v>62</v>
      </c>
      <c r="E59" s="2" t="s">
        <v>72</v>
      </c>
      <c r="F59" s="9" t="s">
        <v>0</v>
      </c>
      <c r="G59" s="15">
        <f>G60</f>
        <v>52505</v>
      </c>
      <c r="H59" s="15">
        <f t="shared" ref="H59:I59" si="30">H60</f>
        <v>54605</v>
      </c>
      <c r="I59" s="15">
        <f t="shared" si="30"/>
        <v>56262</v>
      </c>
    </row>
    <row r="60" spans="1:9" ht="48.95" customHeight="1" x14ac:dyDescent="0.2">
      <c r="A60" s="1" t="s">
        <v>35</v>
      </c>
      <c r="B60" s="2" t="s">
        <v>20</v>
      </c>
      <c r="C60" s="2" t="s">
        <v>69</v>
      </c>
      <c r="D60" s="2" t="s">
        <v>62</v>
      </c>
      <c r="E60" s="2" t="s">
        <v>72</v>
      </c>
      <c r="F60" s="2" t="s">
        <v>36</v>
      </c>
      <c r="G60" s="15">
        <f>G61</f>
        <v>52505</v>
      </c>
      <c r="H60" s="15">
        <f t="shared" ref="H60:I60" si="31">H61</f>
        <v>54605</v>
      </c>
      <c r="I60" s="15">
        <f t="shared" si="31"/>
        <v>56262</v>
      </c>
    </row>
    <row r="61" spans="1:9" ht="48.95" customHeight="1" x14ac:dyDescent="0.2">
      <c r="A61" s="1" t="s">
        <v>37</v>
      </c>
      <c r="B61" s="2" t="s">
        <v>20</v>
      </c>
      <c r="C61" s="2" t="s">
        <v>69</v>
      </c>
      <c r="D61" s="2" t="s">
        <v>62</v>
      </c>
      <c r="E61" s="2" t="s">
        <v>72</v>
      </c>
      <c r="F61" s="2" t="s">
        <v>38</v>
      </c>
      <c r="G61" s="15">
        <v>52505</v>
      </c>
      <c r="H61" s="15">
        <v>54605</v>
      </c>
      <c r="I61" s="15">
        <v>56262</v>
      </c>
    </row>
    <row r="62" spans="1:9" ht="24.75" customHeight="1" x14ac:dyDescent="0.2">
      <c r="A62" s="1" t="s">
        <v>84</v>
      </c>
      <c r="B62" s="2" t="s">
        <v>20</v>
      </c>
      <c r="C62" s="2" t="s">
        <v>69</v>
      </c>
      <c r="D62" s="2" t="s">
        <v>62</v>
      </c>
      <c r="E62" s="2" t="s">
        <v>85</v>
      </c>
      <c r="F62" s="9" t="s">
        <v>0</v>
      </c>
      <c r="G62" s="15">
        <f>G63</f>
        <v>10450</v>
      </c>
      <c r="H62" s="15">
        <f t="shared" ref="H62:I62" si="32">H63</f>
        <v>0</v>
      </c>
      <c r="I62" s="15">
        <f t="shared" si="32"/>
        <v>0</v>
      </c>
    </row>
    <row r="63" spans="1:9" ht="48.95" customHeight="1" x14ac:dyDescent="0.2">
      <c r="A63" s="1" t="s">
        <v>35</v>
      </c>
      <c r="B63" s="2" t="s">
        <v>20</v>
      </c>
      <c r="C63" s="2" t="s">
        <v>69</v>
      </c>
      <c r="D63" s="2" t="s">
        <v>62</v>
      </c>
      <c r="E63" s="2" t="s">
        <v>85</v>
      </c>
      <c r="F63" s="2" t="s">
        <v>36</v>
      </c>
      <c r="G63" s="15">
        <f>G64</f>
        <v>10450</v>
      </c>
      <c r="H63" s="15">
        <f t="shared" ref="H63:I63" si="33">H64</f>
        <v>0</v>
      </c>
      <c r="I63" s="15">
        <f t="shared" si="33"/>
        <v>0</v>
      </c>
    </row>
    <row r="64" spans="1:9" ht="48.95" customHeight="1" x14ac:dyDescent="0.2">
      <c r="A64" s="1" t="s">
        <v>37</v>
      </c>
      <c r="B64" s="2" t="s">
        <v>20</v>
      </c>
      <c r="C64" s="2" t="s">
        <v>69</v>
      </c>
      <c r="D64" s="2" t="s">
        <v>62</v>
      </c>
      <c r="E64" s="2" t="s">
        <v>85</v>
      </c>
      <c r="F64" s="2" t="s">
        <v>38</v>
      </c>
      <c r="G64" s="15">
        <v>10450</v>
      </c>
      <c r="H64" s="15"/>
      <c r="I64" s="15"/>
    </row>
    <row r="65" spans="1:9" ht="86.25" customHeight="1" x14ac:dyDescent="0.2">
      <c r="A65" s="1" t="s">
        <v>73</v>
      </c>
      <c r="B65" s="2" t="s">
        <v>20</v>
      </c>
      <c r="C65" s="2" t="s">
        <v>69</v>
      </c>
      <c r="D65" s="2" t="s">
        <v>62</v>
      </c>
      <c r="E65" s="2" t="s">
        <v>74</v>
      </c>
      <c r="F65" s="9" t="s">
        <v>0</v>
      </c>
      <c r="G65" s="15">
        <f>G66</f>
        <v>600</v>
      </c>
      <c r="H65" s="15">
        <f t="shared" ref="H65:I65" si="34">H66</f>
        <v>600</v>
      </c>
      <c r="I65" s="15">
        <f t="shared" si="34"/>
        <v>600</v>
      </c>
    </row>
    <row r="66" spans="1:9" ht="23.25" customHeight="1" x14ac:dyDescent="0.2">
      <c r="A66" s="1" t="s">
        <v>53</v>
      </c>
      <c r="B66" s="2" t="s">
        <v>20</v>
      </c>
      <c r="C66" s="2" t="s">
        <v>69</v>
      </c>
      <c r="D66" s="2" t="s">
        <v>62</v>
      </c>
      <c r="E66" s="2" t="s">
        <v>74</v>
      </c>
      <c r="F66" s="2" t="s">
        <v>54</v>
      </c>
      <c r="G66" s="15">
        <f>G67</f>
        <v>600</v>
      </c>
      <c r="H66" s="15">
        <f t="shared" ref="H66:I66" si="35">H67</f>
        <v>600</v>
      </c>
      <c r="I66" s="15">
        <f t="shared" si="35"/>
        <v>600</v>
      </c>
    </row>
    <row r="67" spans="1:9" ht="23.25" customHeight="1" x14ac:dyDescent="0.2">
      <c r="A67" s="1" t="s">
        <v>55</v>
      </c>
      <c r="B67" s="2" t="s">
        <v>20</v>
      </c>
      <c r="C67" s="2" t="s">
        <v>69</v>
      </c>
      <c r="D67" s="2" t="s">
        <v>62</v>
      </c>
      <c r="E67" s="2" t="s">
        <v>74</v>
      </c>
      <c r="F67" s="2" t="s">
        <v>56</v>
      </c>
      <c r="G67" s="15">
        <v>600</v>
      </c>
      <c r="H67" s="15">
        <v>600</v>
      </c>
      <c r="I67" s="15">
        <v>600</v>
      </c>
    </row>
    <row r="68" spans="1:9" ht="23.25" customHeight="1" x14ac:dyDescent="0.2">
      <c r="A68" s="8" t="s">
        <v>75</v>
      </c>
      <c r="B68" s="2" t="s">
        <v>20</v>
      </c>
      <c r="C68" s="2" t="s">
        <v>76</v>
      </c>
      <c r="D68" s="2" t="s">
        <v>0</v>
      </c>
      <c r="E68" s="2" t="s">
        <v>0</v>
      </c>
      <c r="F68" s="2" t="s">
        <v>0</v>
      </c>
      <c r="G68" s="15">
        <f>G69</f>
        <v>76188</v>
      </c>
      <c r="H68" s="15">
        <f t="shared" ref="H68:I71" si="36">H69</f>
        <v>79536</v>
      </c>
      <c r="I68" s="15">
        <f t="shared" si="36"/>
        <v>82734</v>
      </c>
    </row>
    <row r="69" spans="1:9" ht="23.25" customHeight="1" x14ac:dyDescent="0.2">
      <c r="A69" s="8" t="s">
        <v>77</v>
      </c>
      <c r="B69" s="2" t="s">
        <v>20</v>
      </c>
      <c r="C69" s="2" t="s">
        <v>76</v>
      </c>
      <c r="D69" s="2" t="s">
        <v>22</v>
      </c>
      <c r="E69" s="2" t="s">
        <v>0</v>
      </c>
      <c r="F69" s="2" t="s">
        <v>0</v>
      </c>
      <c r="G69" s="15">
        <f>G70</f>
        <v>76188</v>
      </c>
      <c r="H69" s="15">
        <f t="shared" si="36"/>
        <v>79536</v>
      </c>
      <c r="I69" s="15">
        <f t="shared" si="36"/>
        <v>82734</v>
      </c>
    </row>
    <row r="70" spans="1:9" ht="32.25" customHeight="1" x14ac:dyDescent="0.2">
      <c r="A70" s="1" t="s">
        <v>78</v>
      </c>
      <c r="B70" s="2" t="s">
        <v>20</v>
      </c>
      <c r="C70" s="2" t="s">
        <v>76</v>
      </c>
      <c r="D70" s="2" t="s">
        <v>22</v>
      </c>
      <c r="E70" s="2" t="s">
        <v>79</v>
      </c>
      <c r="F70" s="9" t="s">
        <v>0</v>
      </c>
      <c r="G70" s="15">
        <f>G71</f>
        <v>76188</v>
      </c>
      <c r="H70" s="15">
        <f t="shared" si="36"/>
        <v>79536</v>
      </c>
      <c r="I70" s="15">
        <f t="shared" si="36"/>
        <v>82734</v>
      </c>
    </row>
    <row r="71" spans="1:9" ht="32.25" customHeight="1" x14ac:dyDescent="0.2">
      <c r="A71" s="1" t="s">
        <v>80</v>
      </c>
      <c r="B71" s="2" t="s">
        <v>20</v>
      </c>
      <c r="C71" s="2" t="s">
        <v>76</v>
      </c>
      <c r="D71" s="2" t="s">
        <v>22</v>
      </c>
      <c r="E71" s="2" t="s">
        <v>79</v>
      </c>
      <c r="F71" s="2" t="s">
        <v>81</v>
      </c>
      <c r="G71" s="15">
        <f>G72</f>
        <v>76188</v>
      </c>
      <c r="H71" s="15">
        <f t="shared" si="36"/>
        <v>79536</v>
      </c>
      <c r="I71" s="15">
        <f t="shared" si="36"/>
        <v>82734</v>
      </c>
    </row>
    <row r="72" spans="1:9" ht="39" customHeight="1" x14ac:dyDescent="0.2">
      <c r="A72" s="1" t="s">
        <v>86</v>
      </c>
      <c r="B72" s="2" t="s">
        <v>20</v>
      </c>
      <c r="C72" s="2" t="s">
        <v>76</v>
      </c>
      <c r="D72" s="2" t="s">
        <v>22</v>
      </c>
      <c r="E72" s="2" t="s">
        <v>79</v>
      </c>
      <c r="F72" s="2">
        <v>310</v>
      </c>
      <c r="G72" s="15">
        <v>76188</v>
      </c>
      <c r="H72" s="15">
        <v>79536</v>
      </c>
      <c r="I72" s="15">
        <v>82734</v>
      </c>
    </row>
    <row r="73" spans="1:9" ht="22.5" customHeight="1" x14ac:dyDescent="0.2">
      <c r="A73" s="18" t="s">
        <v>82</v>
      </c>
      <c r="B73" s="18"/>
      <c r="C73" s="18"/>
      <c r="D73" s="18"/>
      <c r="E73" s="18"/>
      <c r="F73" s="18"/>
      <c r="G73" s="7">
        <f>G7</f>
        <v>4490579</v>
      </c>
      <c r="H73" s="7">
        <f>H7</f>
        <v>4667499</v>
      </c>
      <c r="I73" s="7">
        <f>I7</f>
        <v>5448315</v>
      </c>
    </row>
    <row r="76" spans="1:9" x14ac:dyDescent="0.2">
      <c r="G76" s="3">
        <v>4483827</v>
      </c>
      <c r="H76" s="3">
        <v>4660921</v>
      </c>
      <c r="I76" s="3">
        <v>5441735</v>
      </c>
    </row>
    <row r="77" spans="1:9" x14ac:dyDescent="0.2">
      <c r="G77" s="10"/>
      <c r="H77" s="10"/>
      <c r="I77" s="10"/>
    </row>
    <row r="78" spans="1:9" x14ac:dyDescent="0.2">
      <c r="G78" s="10">
        <f>G73-G76</f>
        <v>6752</v>
      </c>
      <c r="H78" s="10">
        <f t="shared" ref="H78:I78" si="37">H73-H76</f>
        <v>6578</v>
      </c>
      <c r="I78" s="10">
        <f t="shared" si="37"/>
        <v>6580</v>
      </c>
    </row>
  </sheetData>
  <mergeCells count="4">
    <mergeCell ref="A3:I3"/>
    <mergeCell ref="A4:I4"/>
    <mergeCell ref="A73:F73"/>
    <mergeCell ref="G2:I2"/>
  </mergeCells>
  <pageMargins left="0.39370078740157483" right="0.39370078740157483" top="0.55118110236220474" bottom="0.11811023622047245" header="0.31496062992125984" footer="0.31496062992125984"/>
  <pageSetup paperSize="9" scale="58" orientation="portrait" r:id="rId1"/>
  <headerFooter differentFirst="1">
    <oddHeader>&amp;C&amp;P</oddHeader>
    <firstHeader>&amp;C&amp;P</firstHeader>
  </headerFooter>
  <rowBreaks count="1" manualBreakCount="1">
    <brk id="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2025-01-14T07:26:12Z</dcterms:modified>
</cp:coreProperties>
</file>