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Table1!$A$1:$E$48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C8" i="1"/>
  <c r="D28" i="1"/>
  <c r="D27" i="1" s="1"/>
  <c r="E28" i="1"/>
  <c r="E27" i="1" s="1"/>
  <c r="C28" i="1"/>
  <c r="C27" i="1" s="1"/>
  <c r="D25" i="1"/>
  <c r="D24" i="1" s="1"/>
  <c r="E25" i="1"/>
  <c r="E24" i="1" s="1"/>
  <c r="C25" i="1"/>
  <c r="D21" i="1"/>
  <c r="E21" i="1"/>
  <c r="C21" i="1"/>
  <c r="D19" i="1"/>
  <c r="E19" i="1"/>
  <c r="C19" i="1"/>
  <c r="D16" i="1"/>
  <c r="E16" i="1"/>
  <c r="C16" i="1"/>
  <c r="D13" i="1"/>
  <c r="D12" i="1" s="1"/>
  <c r="E13" i="1"/>
  <c r="E12" i="1" s="1"/>
  <c r="C13" i="1"/>
  <c r="C12" i="1" s="1"/>
  <c r="D10" i="1"/>
  <c r="D9" i="1" s="1"/>
  <c r="E10" i="1"/>
  <c r="E9" i="1" s="1"/>
  <c r="C10" i="1"/>
  <c r="C9" i="1" s="1"/>
  <c r="D33" i="1" l="1"/>
  <c r="D32" i="1" s="1"/>
  <c r="E33" i="1"/>
  <c r="E32" i="1" s="1"/>
  <c r="C33" i="1"/>
  <c r="C32" i="1" s="1"/>
  <c r="D45" i="1"/>
  <c r="D44" i="1" s="1"/>
  <c r="E45" i="1"/>
  <c r="E44" i="1" s="1"/>
  <c r="C45" i="1"/>
  <c r="C44" i="1" s="1"/>
  <c r="D42" i="1"/>
  <c r="D41" i="1" s="1"/>
  <c r="E42" i="1"/>
  <c r="E41" i="1" s="1"/>
  <c r="C42" i="1"/>
  <c r="C41" i="1" s="1"/>
  <c r="C31" i="1" l="1"/>
  <c r="E31" i="1"/>
  <c r="E30" i="1" s="1"/>
  <c r="D31" i="1"/>
  <c r="D30" i="1" s="1"/>
  <c r="D23" i="1"/>
  <c r="E23" i="1"/>
  <c r="C30" i="1" l="1"/>
  <c r="C24" i="1"/>
  <c r="C23" i="1" s="1"/>
  <c r="D18" i="1"/>
  <c r="D15" i="1" s="1"/>
  <c r="E18" i="1"/>
  <c r="E15" i="1" s="1"/>
  <c r="C18" i="1"/>
  <c r="C15" i="1" s="1"/>
  <c r="E47" i="1" l="1"/>
  <c r="E54" i="1" s="1"/>
  <c r="D47" i="1"/>
  <c r="D54" i="1" s="1"/>
  <c r="C47" i="1"/>
  <c r="C54" i="1" s="1"/>
</calcChain>
</file>

<file path=xl/sharedStrings.xml><?xml version="1.0" encoding="utf-8"?>
<sst xmlns="http://schemas.openxmlformats.org/spreadsheetml/2006/main" count="93" uniqueCount="88">
  <si>
    <t>рублей</t>
  </si>
  <si>
    <t>Код бюджетной классификации</t>
  </si>
  <si>
    <t>Наименование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</si>
  <si>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</si>
  <si>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</si>
  <si>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</si>
  <si>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</si>
  <si>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</si>
  <si>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</si>
  <si>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</si>
  <si>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</si>
  <si>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</si>
  <si>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</si>
  <si>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</si>
  <si>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</si>
  <si>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</si>
  <si>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</si>
  <si>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</si>
  <si>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</si>
  <si>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</si>
  <si>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</si>
  <si>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</si>
  <si>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</si>
  <si>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</si>
  <si>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</si>
  <si>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</si>
  <si>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</si>
  <si>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</si>
  <si>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</si>
  <si>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</si>
  <si>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</si>
  <si>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</si>
  <si>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</si>
  <si>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</si>
  <si>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</si>
  <si>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</si>
  <si>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</si>
  <si>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</si>
  <si>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</si>
  <si>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</si>
  <si>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</si>
  <si>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</si>
  <si>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</si>
  <si>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</si>
  <si>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</si>
  <si>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000 1 14 00000 00 0000 000</t>
  </si>
  <si>
    <t>000 1 14 06025 10 0000 430</t>
  </si>
  <si>
    <t>000 1 17 00000 00 0000 000</t>
  </si>
  <si>
    <t>000 2 00 00000 00 0000 000</t>
  </si>
  <si>
    <t>000 2 02 00000 00 0000 000</t>
  </si>
  <si>
    <t>000 2 02 10000 00 0000 150</t>
  </si>
  <si>
    <t>000 2 02 16001 10 0000 150</t>
  </si>
  <si>
    <t>000 2 02 25299 00 0000 150</t>
  </si>
  <si>
    <t>000 2 02 35118 10 0000 150</t>
  </si>
  <si>
    <t>000 2 02 40014 10 0000 150</t>
  </si>
  <si>
    <t>000 2 02 40000 00 0000 150</t>
  </si>
  <si>
    <t>000 2 02 30000 00 0000 150</t>
  </si>
  <si>
    <t>000 2 02 20000 00 0000 150</t>
  </si>
  <si>
    <t>000 2 02 40014 00 0000 150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</si>
  <si>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</si>
  <si>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</si>
  <si>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</si>
  <si>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</si>
  <si>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000 2 02 25299 10 0000 150</t>
  </si>
  <si>
    <t xml:space="preserve"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</si>
  <si>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</si>
  <si>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</si>
  <si>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</si>
  <si>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</si>
  <si>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</si>
  <si>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</si>
  <si>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</si>
  <si>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</si>
  <si>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
</t>
  </si>
  <si>
    <t>000 1 14 06020 00 0000 430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</si>
  <si>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</si>
  <si>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Инициативные платежи
</t>
  </si>
  <si>
    <t xml:space="preserve">Инициативные платежи, зачисляемые в бюджеты сельских поселений
</t>
  </si>
  <si>
    <t>000 1 17 15000 00 0000 150</t>
  </si>
  <si>
    <t>000 1 17 15030 10 0000 150</t>
  </si>
  <si>
    <t>2026 год</t>
  </si>
  <si>
    <t>000 1 01 02010 01 0000 110</t>
  </si>
  <si>
    <t xml:space="preserve">000 2 02 35118 00 0000 150 </t>
  </si>
  <si>
    <t xml:space="preserve">000 2 02 35118 10 0000 150 </t>
  </si>
  <si>
    <t xml:space="preserve">
к решению  Морачевского  сельского Совета народных депутатов   от __.12. 2024  № 5-___  «О бюджете Морачевского сельского поселения Жирятинского муниципального района Брянской области на 2025 год  и  на плановый период 2026 и 2027 годов»
</t>
  </si>
  <si>
    <t>2027 год</t>
  </si>
  <si>
    <t>Прогнозируемые доходы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</si>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</sst>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view="pageBreakPreview" zoomScale="55" zoomScaleNormal="10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2.75" x14ac:dyDescent="0.2"/>
  <cols>
    <col min="1" max="1" width="36.83203125" style="9" customWidth="1"/>
    <col min="2" max="2" width="63" style="9" customWidth="1"/>
    <col min="3" max="3" width="22.83203125" style="9" customWidth="1"/>
    <col min="4" max="4" width="23.5" style="9" customWidth="1"/>
    <col min="5" max="5" width="23.33203125" style="9" customWidth="1"/>
    <col min="6" max="6" width="18.1640625" style="9" customWidth="1"/>
    <col min="7" max="16384" width="9.33203125" style="9"/>
  </cols>
  <sheetData>
    <row r="1" spans="1:5" x14ac:dyDescent="0.2">
      <c r="E1" s="9" t="s">
        <v>32</v>
      </c>
    </row>
    <row r="2" spans="1:5" ht="67.5" customHeight="1" x14ac:dyDescent="0.2">
      <c r="C2" s="10" t="s">
        <v>84</v>
      </c>
      <c r="D2" s="10"/>
      <c r="E2" s="10"/>
    </row>
    <row r="3" spans="1:5" ht="22.5" customHeight="1" x14ac:dyDescent="0.2"/>
    <row r="4" spans="1:5" ht="48" customHeight="1" x14ac:dyDescent="0.2">
      <c r="A4" s="11" t="s">
        <v>86</v>
      </c>
      <c r="B4" s="11"/>
      <c r="C4" s="11"/>
      <c r="D4" s="11"/>
      <c r="E4" s="11"/>
    </row>
    <row r="5" spans="1:5" ht="15" customHeight="1" x14ac:dyDescent="0.2">
      <c r="A5" s="12" t="s">
        <v>0</v>
      </c>
      <c r="B5" s="12"/>
      <c r="C5" s="12"/>
      <c r="D5" s="12"/>
      <c r="E5" s="12"/>
    </row>
    <row r="6" spans="1:5" ht="37.5" customHeight="1" x14ac:dyDescent="0.2">
      <c r="A6" s="1" t="s">
        <v>1</v>
      </c>
      <c r="B6" s="1" t="s">
        <v>2</v>
      </c>
      <c r="C6" s="1" t="s">
        <v>3</v>
      </c>
      <c r="D6" s="1" t="s">
        <v>80</v>
      </c>
      <c r="E6" s="1" t="s">
        <v>85</v>
      </c>
    </row>
    <row r="7" spans="1:5" ht="14.45" customHeight="1" x14ac:dyDescent="0.2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</row>
    <row r="8" spans="1:5" ht="15" customHeight="1" x14ac:dyDescent="0.2">
      <c r="A8" s="13" t="s">
        <v>33</v>
      </c>
      <c r="B8" s="14" t="s">
        <v>9</v>
      </c>
      <c r="C8" s="4">
        <f>C9+C12+C15+C24+C27</f>
        <v>2280060</v>
      </c>
      <c r="D8" s="4">
        <f t="shared" ref="D8:E8" si="0">D9+D12+D15+D24+D27</f>
        <v>2412850</v>
      </c>
      <c r="E8" s="4">
        <f t="shared" si="0"/>
        <v>2568090</v>
      </c>
    </row>
    <row r="9" spans="1:5" ht="15" customHeight="1" x14ac:dyDescent="0.2">
      <c r="A9" s="13" t="s">
        <v>34</v>
      </c>
      <c r="B9" s="14" t="s">
        <v>10</v>
      </c>
      <c r="C9" s="4">
        <f>C10</f>
        <v>69960</v>
      </c>
      <c r="D9" s="4">
        <f t="shared" ref="D9:E9" si="1">D10</f>
        <v>74850</v>
      </c>
      <c r="E9" s="4">
        <f t="shared" si="1"/>
        <v>70090</v>
      </c>
    </row>
    <row r="10" spans="1:5" ht="15" customHeight="1" x14ac:dyDescent="0.2">
      <c r="A10" s="1" t="s">
        <v>35</v>
      </c>
      <c r="B10" s="2" t="s">
        <v>11</v>
      </c>
      <c r="C10" s="3">
        <f>C11</f>
        <v>69960</v>
      </c>
      <c r="D10" s="3">
        <f t="shared" ref="D10:E10" si="2">D11</f>
        <v>74850</v>
      </c>
      <c r="E10" s="3">
        <f t="shared" si="2"/>
        <v>70090</v>
      </c>
    </row>
    <row r="11" spans="1:5" ht="282" customHeight="1" x14ac:dyDescent="0.2">
      <c r="A11" s="1" t="s">
        <v>81</v>
      </c>
      <c r="B11" s="15" t="s">
        <v>87</v>
      </c>
      <c r="C11" s="3">
        <v>69960</v>
      </c>
      <c r="D11" s="3">
        <v>74850</v>
      </c>
      <c r="E11" s="3">
        <v>70090</v>
      </c>
    </row>
    <row r="12" spans="1:5" ht="15" customHeight="1" x14ac:dyDescent="0.2">
      <c r="A12" s="13" t="s">
        <v>36</v>
      </c>
      <c r="B12" s="14" t="s">
        <v>12</v>
      </c>
      <c r="C12" s="4">
        <f>C13</f>
        <v>21600</v>
      </c>
      <c r="D12" s="4">
        <f t="shared" ref="D12:E12" si="3">D13</f>
        <v>23000</v>
      </c>
      <c r="E12" s="4">
        <f t="shared" si="3"/>
        <v>24000</v>
      </c>
    </row>
    <row r="13" spans="1:5" ht="15" customHeight="1" x14ac:dyDescent="0.2">
      <c r="A13" s="1" t="s">
        <v>37</v>
      </c>
      <c r="B13" s="2" t="s">
        <v>13</v>
      </c>
      <c r="C13" s="3">
        <f>C14</f>
        <v>21600</v>
      </c>
      <c r="D13" s="3">
        <f t="shared" ref="D13:E13" si="4">D14</f>
        <v>23000</v>
      </c>
      <c r="E13" s="3">
        <f t="shared" si="4"/>
        <v>24000</v>
      </c>
    </row>
    <row r="14" spans="1:5" ht="15" customHeight="1" x14ac:dyDescent="0.2">
      <c r="A14" s="1" t="s">
        <v>38</v>
      </c>
      <c r="B14" s="2" t="s">
        <v>13</v>
      </c>
      <c r="C14" s="3">
        <v>21600</v>
      </c>
      <c r="D14" s="3">
        <v>23000</v>
      </c>
      <c r="E14" s="3">
        <v>24000</v>
      </c>
    </row>
    <row r="15" spans="1:5" ht="15" customHeight="1" x14ac:dyDescent="0.2">
      <c r="A15" s="13" t="s">
        <v>39</v>
      </c>
      <c r="B15" s="14" t="s">
        <v>14</v>
      </c>
      <c r="C15" s="4">
        <f>C17+C18</f>
        <v>1408000</v>
      </c>
      <c r="D15" s="4">
        <f t="shared" ref="D15:E15" si="5">D17+D18</f>
        <v>1440000</v>
      </c>
      <c r="E15" s="4">
        <f t="shared" si="5"/>
        <v>1454000</v>
      </c>
    </row>
    <row r="16" spans="1:5" ht="15" customHeight="1" x14ac:dyDescent="0.2">
      <c r="A16" s="1" t="s">
        <v>40</v>
      </c>
      <c r="B16" s="2" t="s">
        <v>15</v>
      </c>
      <c r="C16" s="3">
        <f>C17</f>
        <v>91000</v>
      </c>
      <c r="D16" s="3">
        <f t="shared" ref="D16:E16" si="6">D17</f>
        <v>98000</v>
      </c>
      <c r="E16" s="3">
        <f t="shared" si="6"/>
        <v>98000</v>
      </c>
    </row>
    <row r="17" spans="1:5" ht="60.75" customHeight="1" x14ac:dyDescent="0.2">
      <c r="A17" s="1" t="s">
        <v>41</v>
      </c>
      <c r="B17" s="2" t="s">
        <v>16</v>
      </c>
      <c r="C17" s="3">
        <v>91000</v>
      </c>
      <c r="D17" s="3">
        <v>98000</v>
      </c>
      <c r="E17" s="3">
        <v>98000</v>
      </c>
    </row>
    <row r="18" spans="1:5" ht="15" customHeight="1" x14ac:dyDescent="0.2">
      <c r="A18" s="13" t="s">
        <v>42</v>
      </c>
      <c r="B18" s="16" t="s">
        <v>17</v>
      </c>
      <c r="C18" s="4">
        <f>C19+C21</f>
        <v>1317000</v>
      </c>
      <c r="D18" s="4">
        <f t="shared" ref="D18:E18" si="7">D19+D21</f>
        <v>1342000</v>
      </c>
      <c r="E18" s="4">
        <f t="shared" si="7"/>
        <v>1356000</v>
      </c>
    </row>
    <row r="19" spans="1:5" ht="15" customHeight="1" x14ac:dyDescent="0.2">
      <c r="A19" s="1" t="s">
        <v>69</v>
      </c>
      <c r="B19" s="2" t="s">
        <v>68</v>
      </c>
      <c r="C19" s="3">
        <f>C20</f>
        <v>448000</v>
      </c>
      <c r="D19" s="3">
        <f t="shared" ref="D19:E19" si="8">D20</f>
        <v>464000</v>
      </c>
      <c r="E19" s="3">
        <f t="shared" si="8"/>
        <v>469000</v>
      </c>
    </row>
    <row r="20" spans="1:5" ht="48.95" customHeight="1" x14ac:dyDescent="0.2">
      <c r="A20" s="1" t="s">
        <v>43</v>
      </c>
      <c r="B20" s="2" t="s">
        <v>18</v>
      </c>
      <c r="C20" s="3">
        <v>448000</v>
      </c>
      <c r="D20" s="3">
        <v>464000</v>
      </c>
      <c r="E20" s="3">
        <v>469000</v>
      </c>
    </row>
    <row r="21" spans="1:5" ht="30" customHeight="1" x14ac:dyDescent="0.2">
      <c r="A21" s="1" t="s">
        <v>71</v>
      </c>
      <c r="B21" s="2" t="s">
        <v>70</v>
      </c>
      <c r="C21" s="3">
        <f>C22</f>
        <v>869000</v>
      </c>
      <c r="D21" s="3">
        <f t="shared" ref="D21:E21" si="9">D22</f>
        <v>878000</v>
      </c>
      <c r="E21" s="3">
        <f t="shared" si="9"/>
        <v>887000</v>
      </c>
    </row>
    <row r="22" spans="1:5" ht="48.95" customHeight="1" x14ac:dyDescent="0.2">
      <c r="A22" s="1" t="s">
        <v>44</v>
      </c>
      <c r="B22" s="2" t="s">
        <v>19</v>
      </c>
      <c r="C22" s="3">
        <v>869000</v>
      </c>
      <c r="D22" s="3">
        <v>878000</v>
      </c>
      <c r="E22" s="3">
        <v>887000</v>
      </c>
    </row>
    <row r="23" spans="1:5" ht="32.25" customHeight="1" x14ac:dyDescent="0.2">
      <c r="A23" s="13" t="s">
        <v>45</v>
      </c>
      <c r="B23" s="14" t="s">
        <v>20</v>
      </c>
      <c r="C23" s="4">
        <f>C24</f>
        <v>775000</v>
      </c>
      <c r="D23" s="4">
        <f t="shared" ref="D23:E24" si="10">D24</f>
        <v>875000</v>
      </c>
      <c r="E23" s="4">
        <f t="shared" si="10"/>
        <v>1020000</v>
      </c>
    </row>
    <row r="24" spans="1:5" ht="60.75" customHeight="1" x14ac:dyDescent="0.2">
      <c r="A24" s="1" t="s">
        <v>72</v>
      </c>
      <c r="B24" s="2" t="s">
        <v>73</v>
      </c>
      <c r="C24" s="3">
        <f>C25</f>
        <v>775000</v>
      </c>
      <c r="D24" s="3">
        <f t="shared" si="10"/>
        <v>875000</v>
      </c>
      <c r="E24" s="3">
        <f t="shared" si="10"/>
        <v>1020000</v>
      </c>
    </row>
    <row r="25" spans="1:5" ht="81.75" customHeight="1" x14ac:dyDescent="0.2">
      <c r="A25" s="1" t="s">
        <v>74</v>
      </c>
      <c r="B25" s="2" t="s">
        <v>75</v>
      </c>
      <c r="C25" s="3">
        <f>C26</f>
        <v>775000</v>
      </c>
      <c r="D25" s="3">
        <f t="shared" ref="D25:E25" si="11">D26</f>
        <v>875000</v>
      </c>
      <c r="E25" s="3">
        <f t="shared" si="11"/>
        <v>1020000</v>
      </c>
    </row>
    <row r="26" spans="1:5" ht="64.5" customHeight="1" x14ac:dyDescent="0.2">
      <c r="A26" s="1" t="s">
        <v>46</v>
      </c>
      <c r="B26" s="2" t="s">
        <v>21</v>
      </c>
      <c r="C26" s="3">
        <v>775000</v>
      </c>
      <c r="D26" s="3">
        <v>875000</v>
      </c>
      <c r="E26" s="3">
        <v>1020000</v>
      </c>
    </row>
    <row r="27" spans="1:5" ht="15" customHeight="1" x14ac:dyDescent="0.2">
      <c r="A27" s="13" t="s">
        <v>47</v>
      </c>
      <c r="B27" s="14" t="s">
        <v>22</v>
      </c>
      <c r="C27" s="4">
        <f>C28</f>
        <v>5500</v>
      </c>
      <c r="D27" s="4">
        <f t="shared" ref="D27:E27" si="12">D28</f>
        <v>0</v>
      </c>
      <c r="E27" s="4">
        <f t="shared" si="12"/>
        <v>0</v>
      </c>
    </row>
    <row r="28" spans="1:5" ht="26.25" customHeight="1" x14ac:dyDescent="0.2">
      <c r="A28" s="1" t="s">
        <v>78</v>
      </c>
      <c r="B28" s="2" t="s">
        <v>76</v>
      </c>
      <c r="C28" s="3">
        <f>C29</f>
        <v>5500</v>
      </c>
      <c r="D28" s="3">
        <f t="shared" ref="D28:E28" si="13">D29</f>
        <v>0</v>
      </c>
      <c r="E28" s="3">
        <f t="shared" si="13"/>
        <v>0</v>
      </c>
    </row>
    <row r="29" spans="1:5" ht="43.5" customHeight="1" x14ac:dyDescent="0.2">
      <c r="A29" s="1" t="s">
        <v>79</v>
      </c>
      <c r="B29" s="2" t="s">
        <v>77</v>
      </c>
      <c r="C29" s="3">
        <v>5500</v>
      </c>
      <c r="D29" s="3"/>
      <c r="E29" s="3"/>
    </row>
    <row r="30" spans="1:5" ht="27.75" customHeight="1" x14ac:dyDescent="0.2">
      <c r="A30" s="13" t="s">
        <v>48</v>
      </c>
      <c r="B30" s="14" t="s">
        <v>23</v>
      </c>
      <c r="C30" s="4">
        <f>C31</f>
        <v>2203767</v>
      </c>
      <c r="D30" s="4">
        <f t="shared" ref="D30:E30" si="14">D31</f>
        <v>2248071</v>
      </c>
      <c r="E30" s="4">
        <f t="shared" si="14"/>
        <v>2873645</v>
      </c>
    </row>
    <row r="31" spans="1:5" ht="48.95" customHeight="1" x14ac:dyDescent="0.2">
      <c r="A31" s="13" t="s">
        <v>49</v>
      </c>
      <c r="B31" s="14" t="s">
        <v>24</v>
      </c>
      <c r="C31" s="4">
        <f>C32+C41+C44</f>
        <v>2203767</v>
      </c>
      <c r="D31" s="4">
        <f t="shared" ref="D31:E31" si="15">D32+D41+D44</f>
        <v>2248071</v>
      </c>
      <c r="E31" s="4">
        <f t="shared" si="15"/>
        <v>2873645</v>
      </c>
    </row>
    <row r="32" spans="1:5" ht="32.25" customHeight="1" x14ac:dyDescent="0.2">
      <c r="A32" s="1" t="s">
        <v>50</v>
      </c>
      <c r="B32" s="2" t="s">
        <v>25</v>
      </c>
      <c r="C32" s="3">
        <f>C33</f>
        <v>10100</v>
      </c>
      <c r="D32" s="3">
        <f t="shared" ref="D32:E32" si="16">D33</f>
        <v>15400</v>
      </c>
      <c r="E32" s="3">
        <f t="shared" si="16"/>
        <v>19000</v>
      </c>
    </row>
    <row r="33" spans="1:5" ht="63" customHeight="1" x14ac:dyDescent="0.2">
      <c r="A33" s="1" t="s">
        <v>66</v>
      </c>
      <c r="B33" s="2" t="s">
        <v>67</v>
      </c>
      <c r="C33" s="3">
        <f>C34</f>
        <v>10100</v>
      </c>
      <c r="D33" s="3">
        <f t="shared" ref="D33:E33" si="17">D34</f>
        <v>15400</v>
      </c>
      <c r="E33" s="3">
        <f t="shared" si="17"/>
        <v>19000</v>
      </c>
    </row>
    <row r="34" spans="1:5" ht="48.95" customHeight="1" x14ac:dyDescent="0.2">
      <c r="A34" s="1" t="s">
        <v>51</v>
      </c>
      <c r="B34" s="2" t="s">
        <v>26</v>
      </c>
      <c r="C34" s="3">
        <v>10100</v>
      </c>
      <c r="D34" s="3">
        <v>15400</v>
      </c>
      <c r="E34" s="3">
        <v>19000</v>
      </c>
    </row>
    <row r="35" spans="1:5" ht="32.25" hidden="1" customHeight="1" x14ac:dyDescent="0.2">
      <c r="A35" s="1" t="s">
        <v>57</v>
      </c>
      <c r="B35" s="2" t="s">
        <v>27</v>
      </c>
      <c r="C35" s="3"/>
      <c r="D35" s="3"/>
      <c r="E35" s="3">
        <v>0</v>
      </c>
    </row>
    <row r="36" spans="1:5" ht="108.75" hidden="1" customHeight="1" x14ac:dyDescent="0.2">
      <c r="A36" s="1" t="s">
        <v>52</v>
      </c>
      <c r="B36" s="2" t="s">
        <v>64</v>
      </c>
      <c r="C36" s="3"/>
      <c r="D36" s="3"/>
      <c r="E36" s="3">
        <v>0</v>
      </c>
    </row>
    <row r="37" spans="1:5" ht="114.75" hidden="1" customHeight="1" x14ac:dyDescent="0.2">
      <c r="A37" s="1" t="s">
        <v>63</v>
      </c>
      <c r="B37" s="2" t="s">
        <v>65</v>
      </c>
      <c r="C37" s="3"/>
      <c r="D37" s="3"/>
      <c r="E37" s="3">
        <v>0</v>
      </c>
    </row>
    <row r="38" spans="1:5" ht="32.25" hidden="1" customHeight="1" x14ac:dyDescent="0.2">
      <c r="A38" s="1" t="s">
        <v>56</v>
      </c>
      <c r="B38" s="2" t="s">
        <v>28</v>
      </c>
      <c r="C38" s="3"/>
      <c r="D38" s="3"/>
      <c r="E38" s="3"/>
    </row>
    <row r="39" spans="1:5" ht="66.75" hidden="1" customHeight="1" x14ac:dyDescent="0.2">
      <c r="A39" s="1" t="s">
        <v>61</v>
      </c>
      <c r="B39" s="2" t="s">
        <v>62</v>
      </c>
      <c r="C39" s="3"/>
      <c r="D39" s="3"/>
      <c r="E39" s="3"/>
    </row>
    <row r="40" spans="1:5" ht="62.25" hidden="1" customHeight="1" x14ac:dyDescent="0.2">
      <c r="A40" s="1" t="s">
        <v>53</v>
      </c>
      <c r="B40" s="2" t="s">
        <v>60</v>
      </c>
      <c r="C40" s="3"/>
      <c r="D40" s="3"/>
      <c r="E40" s="3"/>
    </row>
    <row r="41" spans="1:5" ht="45" customHeight="1" thickBot="1" x14ac:dyDescent="0.25">
      <c r="A41" s="1" t="s">
        <v>56</v>
      </c>
      <c r="B41" s="2" t="s">
        <v>28</v>
      </c>
      <c r="C41" s="3">
        <f>C42</f>
        <v>156294</v>
      </c>
      <c r="D41" s="3">
        <f t="shared" ref="D41:E41" si="18">D42</f>
        <v>171380</v>
      </c>
      <c r="E41" s="3">
        <f t="shared" si="18"/>
        <v>177622</v>
      </c>
    </row>
    <row r="42" spans="1:5" ht="54" customHeight="1" thickBot="1" x14ac:dyDescent="0.25">
      <c r="A42" s="5" t="s">
        <v>82</v>
      </c>
      <c r="B42" s="6" t="s">
        <v>62</v>
      </c>
      <c r="C42" s="3">
        <f>C43</f>
        <v>156294</v>
      </c>
      <c r="D42" s="3">
        <f t="shared" ref="D42:E42" si="19">D43</f>
        <v>171380</v>
      </c>
      <c r="E42" s="3">
        <f t="shared" si="19"/>
        <v>177622</v>
      </c>
    </row>
    <row r="43" spans="1:5" ht="66.75" customHeight="1" thickBot="1" x14ac:dyDescent="0.25">
      <c r="A43" s="7" t="s">
        <v>83</v>
      </c>
      <c r="B43" s="8" t="s">
        <v>60</v>
      </c>
      <c r="C43" s="3">
        <v>156294</v>
      </c>
      <c r="D43" s="3">
        <v>171380</v>
      </c>
      <c r="E43" s="3">
        <v>177622</v>
      </c>
    </row>
    <row r="44" spans="1:5" ht="15" customHeight="1" x14ac:dyDescent="0.2">
      <c r="A44" s="1" t="s">
        <v>55</v>
      </c>
      <c r="B44" s="2" t="s">
        <v>29</v>
      </c>
      <c r="C44" s="3">
        <f>C45</f>
        <v>2037373</v>
      </c>
      <c r="D44" s="3">
        <f t="shared" ref="D44:E44" si="20">D45</f>
        <v>2061291</v>
      </c>
      <c r="E44" s="3">
        <f t="shared" si="20"/>
        <v>2677023</v>
      </c>
    </row>
    <row r="45" spans="1:5" ht="87.75" customHeight="1" x14ac:dyDescent="0.2">
      <c r="A45" s="1" t="s">
        <v>58</v>
      </c>
      <c r="B45" s="2" t="s">
        <v>59</v>
      </c>
      <c r="C45" s="3">
        <f>C46</f>
        <v>2037373</v>
      </c>
      <c r="D45" s="3">
        <f t="shared" ref="D45:E45" si="21">D46</f>
        <v>2061291</v>
      </c>
      <c r="E45" s="3">
        <f t="shared" si="21"/>
        <v>2677023</v>
      </c>
    </row>
    <row r="46" spans="1:5" ht="96.6" customHeight="1" x14ac:dyDescent="0.2">
      <c r="A46" s="1" t="s">
        <v>54</v>
      </c>
      <c r="B46" s="2" t="s">
        <v>30</v>
      </c>
      <c r="C46" s="3">
        <v>2037373</v>
      </c>
      <c r="D46" s="3">
        <v>2061291</v>
      </c>
      <c r="E46" s="3">
        <v>2677023</v>
      </c>
    </row>
    <row r="47" spans="1:5" ht="15" customHeight="1" x14ac:dyDescent="0.2">
      <c r="A47" s="17" t="s">
        <v>31</v>
      </c>
      <c r="B47" s="17"/>
      <c r="C47" s="4">
        <f>C30+C8</f>
        <v>4483827</v>
      </c>
      <c r="D47" s="4">
        <f>D30+D8</f>
        <v>4660921</v>
      </c>
      <c r="E47" s="4">
        <f>E30+E8</f>
        <v>5441735</v>
      </c>
    </row>
    <row r="49" spans="3:5" x14ac:dyDescent="0.2">
      <c r="E49" s="18"/>
    </row>
    <row r="51" spans="3:5" x14ac:dyDescent="0.2">
      <c r="C51" s="19">
        <v>4483827</v>
      </c>
      <c r="D51" s="19">
        <v>4660921</v>
      </c>
      <c r="E51" s="19">
        <v>5441735</v>
      </c>
    </row>
    <row r="54" spans="3:5" x14ac:dyDescent="0.2">
      <c r="C54" s="19">
        <f>C47-C51</f>
        <v>0</v>
      </c>
      <c r="D54" s="19">
        <f t="shared" ref="D54:E54" si="22">D47-D51</f>
        <v>0</v>
      </c>
      <c r="E54" s="19">
        <f t="shared" si="22"/>
        <v>0</v>
      </c>
    </row>
  </sheetData>
  <mergeCells count="4">
    <mergeCell ref="A4:E4"/>
    <mergeCell ref="A5:E5"/>
    <mergeCell ref="A47:B47"/>
    <mergeCell ref="C2:E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2024-11-15T12:30:34Z</dcterms:modified>
</cp:coreProperties>
</file>