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19440" windowHeight="15000"/>
  </bookViews>
  <sheets>
    <sheet name="Table1" sheetId="1" r:id="rId1"/>
  </sheets>
  <externalReferences>
    <externalReference r:id="rId2"/>
    <externalReference r:id="rId3"/>
    <externalReference r:id="rId4"/>
  </externalReferences>
  <definedNames>
    <definedName name="_xlnm.Print_Area" localSheetId="0">Table1!$A$1:$I$26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5" i="1" l="1"/>
  <c r="G16" i="1"/>
  <c r="E19" i="1" l="1"/>
  <c r="F18" i="1"/>
  <c r="F19" i="1"/>
  <c r="A23" i="1" l="1"/>
  <c r="A17" i="1"/>
  <c r="A18" i="1"/>
  <c r="A19" i="1"/>
  <c r="G22" i="1" l="1"/>
  <c r="A22" i="1"/>
  <c r="B23" i="1"/>
  <c r="B22" i="1" s="1"/>
  <c r="C23" i="1"/>
  <c r="C22" i="1" s="1"/>
  <c r="D23" i="1"/>
  <c r="D22" i="1" s="1"/>
  <c r="E23" i="1"/>
  <c r="E22" i="1" s="1"/>
  <c r="B17" i="1" l="1"/>
  <c r="B18" i="1"/>
  <c r="B19" i="1"/>
  <c r="C7" i="1" l="1"/>
  <c r="D2" i="1"/>
  <c r="G25" i="1"/>
</calcChain>
</file>

<file path=xl/sharedStrings.xml><?xml version="1.0" encoding="utf-8"?>
<sst xmlns="http://schemas.openxmlformats.org/spreadsheetml/2006/main" count="60" uniqueCount="36">
  <si>
    <t/>
  </si>
  <si>
    <t>рублей</t>
  </si>
  <si>
    <t>Наименование</t>
  </si>
  <si>
    <t>ГРБС</t>
  </si>
  <si>
    <t>Рз</t>
  </si>
  <si>
    <t>Пр</t>
  </si>
  <si>
    <t>ЦСР</t>
  </si>
  <si>
    <t>ВР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</si>
  <si>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</si>
  <si>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</si>
  <si>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</si>
  <si>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</si>
  <si>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</si>
  <si>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</si>
  <si>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</si>
  <si>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</si>
  <si>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</si>
  <si>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ВОРОБЕЙНСКАЯ СЕЛЬСКАЯ АДМИНИСТРАЦИЯ ЖИРЯТИНСКОГО РАЙОНА БРЯНСКОЙ ОБЛАСТИ</t>
  </si>
  <si>
    <t>922</t>
  </si>
  <si>
    <t>Общегосударственные вопросы</t>
  </si>
  <si>
    <t>01</t>
  </si>
  <si>
    <t>04</t>
  </si>
  <si>
    <t>ИТОГО:</t>
  </si>
  <si>
    <t>Приложение 3</t>
  </si>
  <si>
    <t>2024 год</t>
  </si>
  <si>
    <t>Приложение 4.1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</si>
  <si>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</si>
  <si>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Руководство и управление в сфере установленных функций органов местного самоуправления</t>
  </si>
  <si>
    <t>02</t>
  </si>
  <si>
    <t>"О внесении изменений  в решение Воробейнского сельского Совета народных депутатов от 15 декабря 2023 года № 4-140 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</si>
  <si>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от 15 декабря 2023 года  № 4-140</t>
  </si>
  <si>
    <t>"О бюджете  Воробейнского сельского поселения Жирятинского муниципального района Брянской области на 2024 год и плановый период 2025 и 2026 годов"</t>
  </si>
  <si>
    <t>2025 год</t>
  </si>
  <si>
    <t>2026 год</t>
  </si>
  <si>
    <t>Изменение ведомственной структуры расходов  бюджета Воробейнского сельского поселения Жирятинского муниципального района Брянской области на 2024 год и плановый период 2025 и 2026 годов</t>
  </si>
  <si>
    <t>от 9 декабря 2024  года № 5-___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</si>
</sst>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4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ont="1" applyFill="1" applyAlignment="1">
      <alignment vertical="top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top" wrapText="1"/>
    </xf>
    <xf numFmtId="4" fontId="4" fillId="0" borderId="0" xfId="0" applyNumberFormat="1" applyFont="1" applyFill="1" applyAlignment="1">
      <alignment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  <xf numFmtId="0" fontId="4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top" wrapText="1"/>
    </xf>
    <xf numFmtId="0" fontId="0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2;&#1057;&#1045;%20&#1057;&#1045;&#1057;&#1057;&#1048;&#1048;%202009-2013-2014-2015-2016-2017-2018/&#1057;&#1077;&#1089;&#1089;&#1080;&#1103;%202019%20&#1042;&#1086;&#1088;&#1086;&#1073;&#1077;&#1081;&#1085;&#1103;/&#1089;&#1077;&#1089;&#1089;&#1080;&#1103;%2024.12.19%20&#8212;/&#1055;&#1088;&#1080;&#1083;&#1086;&#1078;&#1077;&#1085;&#1080;&#1077;%20%203%20(&#1074;&#1077;&#1076;&#1086;&#1084;%202019-202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5%20&#1042;&#1077;&#1076;&#1086;&#1084;&#1089;&#1090;&#1074;&#1077;&#1085;&#1085;&#1072;&#1103;%20&#1089;&#1090;&#1088;&#1091;&#1082;&#1090;&#1091;&#1088;&#1072;%20(3%20&#1075;&#1086;&#1076;&#1072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Keysystems/Budget/ReportManager/&#1042;&#1072;&#1088;&#1080;&#1072;&#1085;&#1090;%20(&#1085;&#1086;&#1074;&#1099;&#1081;%20&#1086;&#1090;%2004.12.2017%2014_35_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робейня"/>
    </sheetNames>
    <sheetDataSet>
      <sheetData sheetId="0">
        <row r="2">
          <cell r="D2" t="str">
            <v xml:space="preserve">к решению Воробейнского сельского Совета народных депутатов </v>
          </cell>
        </row>
        <row r="7">
          <cell r="C7" t="str">
            <v xml:space="preserve">к решению Воробейнского сельского Совета народных депутатов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16">
          <cell r="A16" t="str">
            <v>Функционирование высшего должностного лица субъекта Российской Федерации и муниципального образования</v>
          </cell>
        </row>
        <row r="17">
          <cell r="A17" t="str">
            <v>Обеспечение деятельности главы муниципального образования</v>
          </cell>
        </row>
        <row r="18">
          <cell r="A18" t="str">
    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  <row r="19">
          <cell r="A19" t="str">
            <v>Расходы на выплаты персоналу государственных (муниципальных) органов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0">
          <cell r="A10" t="str">
    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view="pageBreakPreview" topLeftCell="A4" zoomScaleNormal="100" zoomScaleSheetLayoutView="100" workbookViewId="0">
      <selection activeCell="I20" sqref="I20"/>
    </sheetView>
  </sheetViews>
  <sheetFormatPr defaultRowHeight="12.75" x14ac:dyDescent="0.2"/>
  <cols>
    <col min="1" max="1" width="51" customWidth="1"/>
    <col min="2" max="2" width="8.83203125" customWidth="1"/>
    <col min="3" max="3" width="6.1640625" customWidth="1"/>
    <col min="4" max="4" width="6.33203125" customWidth="1"/>
    <col min="5" max="5" width="17.1640625" customWidth="1"/>
    <col min="6" max="6" width="9" customWidth="1"/>
    <col min="7" max="7" width="18.33203125" customWidth="1"/>
    <col min="8" max="8" width="14.6640625" customWidth="1"/>
    <col min="9" max="9" width="16.5" customWidth="1"/>
  </cols>
  <sheetData>
    <row r="1" spans="1:9" x14ac:dyDescent="0.2">
      <c r="E1" s="34" t="s">
        <v>23</v>
      </c>
      <c r="F1" s="34"/>
      <c r="G1" s="34"/>
      <c r="H1" s="34"/>
      <c r="I1" s="34"/>
    </row>
    <row r="2" spans="1:9" x14ac:dyDescent="0.2">
      <c r="D2" s="35" t="str">
        <f>[1]Воробейня!$D$2</f>
        <v xml:space="preserve">к решению Воробейнского сельского Совета народных депутатов </v>
      </c>
      <c r="E2" s="35"/>
      <c r="F2" s="35"/>
      <c r="G2" s="35"/>
      <c r="H2" s="35"/>
      <c r="I2" s="35"/>
    </row>
    <row r="3" spans="1:9" x14ac:dyDescent="0.2">
      <c r="E3" s="36" t="s">
        <v>35</v>
      </c>
      <c r="F3" s="37"/>
      <c r="G3" s="37"/>
      <c r="H3" s="37"/>
      <c r="I3" s="37"/>
    </row>
    <row r="4" spans="1:9" ht="60.75" customHeight="1" x14ac:dyDescent="0.2">
      <c r="D4" s="38" t="s">
        <v>29</v>
      </c>
      <c r="E4" s="38"/>
      <c r="F4" s="38"/>
      <c r="G4" s="38"/>
      <c r="H4" s="38"/>
      <c r="I4" s="38"/>
    </row>
    <row r="5" spans="1:9" hidden="1" x14ac:dyDescent="0.2"/>
    <row r="6" spans="1:9" x14ac:dyDescent="0.2">
      <c r="A6" t="s">
        <v>0</v>
      </c>
      <c r="H6" s="39" t="s">
        <v>25</v>
      </c>
      <c r="I6" s="39"/>
    </row>
    <row r="7" spans="1:9" x14ac:dyDescent="0.2">
      <c r="C7" s="37" t="str">
        <f>[1]Воробейня!$C$7</f>
        <v xml:space="preserve">к решению Воробейнского сельского Совета народных депутатов </v>
      </c>
      <c r="D7" s="37"/>
      <c r="E7" s="37"/>
      <c r="F7" s="37"/>
      <c r="G7" s="37"/>
      <c r="H7" s="37"/>
    </row>
    <row r="8" spans="1:9" x14ac:dyDescent="0.2">
      <c r="C8" s="36" t="s">
        <v>30</v>
      </c>
      <c r="D8" s="37"/>
      <c r="E8" s="37"/>
      <c r="F8" s="37"/>
      <c r="G8" s="37"/>
      <c r="H8" s="37"/>
      <c r="I8" s="37"/>
    </row>
    <row r="9" spans="1:9" ht="29.25" customHeight="1" x14ac:dyDescent="0.2">
      <c r="C9" s="40" t="s">
        <v>31</v>
      </c>
      <c r="D9" s="40"/>
      <c r="E9" s="40"/>
      <c r="F9" s="40"/>
      <c r="G9" s="40"/>
      <c r="H9" s="40"/>
      <c r="I9" s="40"/>
    </row>
    <row r="10" spans="1:9" ht="15.75" x14ac:dyDescent="0.2">
      <c r="A10" s="1" t="s">
        <v>0</v>
      </c>
      <c r="B10" s="1" t="s">
        <v>0</v>
      </c>
      <c r="C10" s="1" t="s">
        <v>0</v>
      </c>
      <c r="D10" s="2" t="s">
        <v>0</v>
      </c>
      <c r="E10" s="2" t="s">
        <v>0</v>
      </c>
      <c r="F10" s="2" t="s">
        <v>0</v>
      </c>
      <c r="G10" s="2" t="s">
        <v>0</v>
      </c>
      <c r="H10" s="30" t="s">
        <v>0</v>
      </c>
      <c r="I10" s="30"/>
    </row>
    <row r="11" spans="1:9" ht="39.75" customHeight="1" x14ac:dyDescent="0.2">
      <c r="A11" s="31" t="s">
        <v>34</v>
      </c>
      <c r="B11" s="31"/>
      <c r="C11" s="31"/>
      <c r="D11" s="31"/>
      <c r="E11" s="31"/>
      <c r="F11" s="31"/>
      <c r="G11" s="31"/>
      <c r="H11" s="31"/>
      <c r="I11" s="31"/>
    </row>
    <row r="12" spans="1:9" ht="15.75" x14ac:dyDescent="0.2">
      <c r="A12" s="32" t="s">
        <v>1</v>
      </c>
      <c r="B12" s="32"/>
      <c r="C12" s="32"/>
      <c r="D12" s="32"/>
      <c r="E12" s="32"/>
      <c r="F12" s="32"/>
      <c r="G12" s="32"/>
      <c r="H12" s="32"/>
      <c r="I12" s="32"/>
    </row>
    <row r="13" spans="1:9" ht="15.75" x14ac:dyDescent="0.2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24</v>
      </c>
      <c r="H13" s="3" t="s">
        <v>32</v>
      </c>
      <c r="I13" s="3" t="s">
        <v>33</v>
      </c>
    </row>
    <row r="14" spans="1:9" ht="15.75" x14ac:dyDescent="0.2">
      <c r="A14" s="3" t="s">
        <v>8</v>
      </c>
      <c r="B14" s="3" t="s">
        <v>9</v>
      </c>
      <c r="C14" s="3" t="s">
        <v>10</v>
      </c>
      <c r="D14" s="3" t="s">
        <v>11</v>
      </c>
      <c r="E14" s="3" t="s">
        <v>12</v>
      </c>
      <c r="F14" s="3" t="s">
        <v>13</v>
      </c>
      <c r="G14" s="3" t="s">
        <v>14</v>
      </c>
      <c r="H14" s="3" t="s">
        <v>15</v>
      </c>
      <c r="I14" s="3" t="s">
        <v>16</v>
      </c>
    </row>
    <row r="15" spans="1:9" ht="38.25" x14ac:dyDescent="0.2">
      <c r="A15" s="10" t="s">
        <v>17</v>
      </c>
      <c r="B15" s="4" t="s">
        <v>18</v>
      </c>
      <c r="C15" s="4" t="s">
        <v>0</v>
      </c>
      <c r="D15" s="4" t="s">
        <v>0</v>
      </c>
      <c r="E15" s="5" t="s">
        <v>0</v>
      </c>
      <c r="F15" s="5" t="s">
        <v>0</v>
      </c>
      <c r="G15" s="29">
        <f>G16</f>
        <v>111500</v>
      </c>
      <c r="H15" s="6"/>
      <c r="I15" s="6"/>
    </row>
    <row r="16" spans="1:9" ht="15.75" x14ac:dyDescent="0.2">
      <c r="A16" s="10" t="s">
        <v>19</v>
      </c>
      <c r="B16" s="11" t="s">
        <v>18</v>
      </c>
      <c r="C16" s="11" t="s">
        <v>20</v>
      </c>
      <c r="D16" s="11" t="s">
        <v>0</v>
      </c>
      <c r="E16" s="12" t="s">
        <v>0</v>
      </c>
      <c r="F16" s="12" t="s">
        <v>0</v>
      </c>
      <c r="G16" s="28">
        <f>G17+G20</f>
        <v>111500</v>
      </c>
      <c r="H16" s="13"/>
      <c r="I16" s="6"/>
    </row>
    <row r="17" spans="1:9" ht="45" customHeight="1" x14ac:dyDescent="0.2">
      <c r="A17" s="14" t="str">
        <f>[2]Table1!A16</f>
        <v>Функционирование высшего должностного лица субъекта Российской Федерации и муниципального образования</v>
      </c>
      <c r="B17" s="15" t="str">
        <f t="shared" ref="B17:B19" si="0">$B$16</f>
        <v>922</v>
      </c>
      <c r="C17" s="18" t="s">
        <v>20</v>
      </c>
      <c r="D17" s="18" t="s">
        <v>28</v>
      </c>
      <c r="E17" s="41"/>
      <c r="F17" s="16"/>
      <c r="G17" s="27">
        <v>45500</v>
      </c>
      <c r="H17" s="13"/>
      <c r="I17" s="6"/>
    </row>
    <row r="18" spans="1:9" ht="27.75" customHeight="1" x14ac:dyDescent="0.2">
      <c r="A18" s="14" t="str">
        <f>[2]Table1!A17</f>
        <v>Обеспечение деятельности главы муниципального образования</v>
      </c>
      <c r="B18" s="15" t="str">
        <f t="shared" si="0"/>
        <v>922</v>
      </c>
      <c r="C18" s="18" t="s">
        <v>20</v>
      </c>
      <c r="D18" s="18" t="s">
        <v>28</v>
      </c>
      <c r="E18" s="41">
        <v>3000080010</v>
      </c>
      <c r="F18" s="41">
        <f t="shared" ref="F18:F19" si="1">F22</f>
        <v>100</v>
      </c>
      <c r="G18" s="27">
        <v>45500</v>
      </c>
      <c r="H18" s="13"/>
      <c r="I18" s="6"/>
    </row>
    <row r="19" spans="1:9" ht="68.25" customHeight="1" x14ac:dyDescent="0.2">
      <c r="A19" s="14" t="str">
        <f>[2]Table1!A18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9" s="15" t="str">
        <f t="shared" si="0"/>
        <v>922</v>
      </c>
      <c r="C19" s="18" t="s">
        <v>20</v>
      </c>
      <c r="D19" s="18" t="s">
        <v>28</v>
      </c>
      <c r="E19" s="41">
        <f>$E$18</f>
        <v>3000080010</v>
      </c>
      <c r="F19" s="41">
        <f t="shared" si="1"/>
        <v>120</v>
      </c>
      <c r="G19" s="27">
        <v>45500</v>
      </c>
      <c r="H19" s="13"/>
      <c r="I19" s="6"/>
    </row>
    <row r="20" spans="1:9" ht="53.25" customHeight="1" x14ac:dyDescent="0.2">
      <c r="A20" s="17" t="s">
        <v>26</v>
      </c>
      <c r="B20" s="15">
        <v>922</v>
      </c>
      <c r="C20" s="18" t="s">
        <v>20</v>
      </c>
      <c r="D20" s="18" t="s">
        <v>21</v>
      </c>
      <c r="E20" s="11"/>
      <c r="F20" s="11"/>
      <c r="G20" s="27">
        <v>66000</v>
      </c>
      <c r="H20" s="13"/>
      <c r="I20" s="6"/>
    </row>
    <row r="21" spans="1:9" ht="33.75" customHeight="1" x14ac:dyDescent="0.2">
      <c r="A21" s="17" t="s">
        <v>27</v>
      </c>
      <c r="B21" s="15">
        <v>922</v>
      </c>
      <c r="C21" s="18" t="s">
        <v>20</v>
      </c>
      <c r="D21" s="18" t="s">
        <v>21</v>
      </c>
      <c r="E21" s="15">
        <v>2241280040</v>
      </c>
      <c r="F21" s="11"/>
      <c r="G21" s="27">
        <v>66000</v>
      </c>
      <c r="H21" s="13"/>
      <c r="I21" s="6"/>
    </row>
    <row r="22" spans="1:9" ht="67.5" customHeight="1" x14ac:dyDescent="0.2">
      <c r="A22" s="17" t="str">
        <f>[3]Документ!$A$10</f>
        <v xml:space="preserve">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22" s="15">
        <f t="shared" ref="B22:G22" si="2">B23</f>
        <v>922</v>
      </c>
      <c r="C22" s="18" t="str">
        <f t="shared" si="2"/>
        <v>01</v>
      </c>
      <c r="D22" s="18" t="str">
        <f t="shared" si="2"/>
        <v>04</v>
      </c>
      <c r="E22" s="15">
        <f t="shared" si="2"/>
        <v>2241280040</v>
      </c>
      <c r="F22" s="15">
        <v>100</v>
      </c>
      <c r="G22" s="27">
        <f t="shared" si="2"/>
        <v>66000</v>
      </c>
      <c r="H22" s="13"/>
      <c r="I22" s="6"/>
    </row>
    <row r="23" spans="1:9" ht="33.75" customHeight="1" x14ac:dyDescent="0.2">
      <c r="A23" s="17" t="str">
        <f>[2]Table1!$A$19</f>
        <v>Расходы на выплаты персоналу государственных (муниципальных) органов</v>
      </c>
      <c r="B23" s="15">
        <f t="shared" ref="B23:E23" si="3">B21</f>
        <v>922</v>
      </c>
      <c r="C23" s="18" t="str">
        <f t="shared" si="3"/>
        <v>01</v>
      </c>
      <c r="D23" s="18" t="str">
        <f t="shared" si="3"/>
        <v>04</v>
      </c>
      <c r="E23" s="15">
        <f t="shared" si="3"/>
        <v>2241280040</v>
      </c>
      <c r="F23" s="15">
        <v>120</v>
      </c>
      <c r="G23" s="27">
        <v>66000</v>
      </c>
      <c r="H23" s="13"/>
      <c r="I23" s="6"/>
    </row>
    <row r="24" spans="1:9" ht="0.75" customHeight="1" x14ac:dyDescent="0.2">
      <c r="A24" s="19"/>
      <c r="B24" s="20"/>
      <c r="C24" s="21"/>
      <c r="D24" s="21"/>
      <c r="E24" s="21"/>
      <c r="F24" s="20"/>
      <c r="G24" s="22"/>
      <c r="H24" s="23"/>
      <c r="I24" s="9"/>
    </row>
    <row r="25" spans="1:9" ht="15.75" x14ac:dyDescent="0.2">
      <c r="A25" s="33" t="s">
        <v>22</v>
      </c>
      <c r="B25" s="33"/>
      <c r="C25" s="33"/>
      <c r="D25" s="33"/>
      <c r="E25" s="33"/>
      <c r="F25" s="33"/>
      <c r="G25" s="24">
        <f>G15</f>
        <v>111500</v>
      </c>
      <c r="H25" s="24">
        <v>0</v>
      </c>
      <c r="I25" s="8">
        <v>0</v>
      </c>
    </row>
    <row r="26" spans="1:9" x14ac:dyDescent="0.2">
      <c r="A26" s="25"/>
      <c r="B26" s="25"/>
      <c r="C26" s="25"/>
      <c r="D26" s="25"/>
      <c r="E26" s="25"/>
      <c r="F26" s="25"/>
      <c r="G26" s="25"/>
      <c r="H26" s="25"/>
    </row>
    <row r="27" spans="1:9" x14ac:dyDescent="0.2">
      <c r="A27" s="25"/>
      <c r="B27" s="25"/>
      <c r="C27" s="25"/>
      <c r="D27" s="25"/>
      <c r="E27" s="25"/>
      <c r="F27" s="25"/>
      <c r="G27" s="26"/>
      <c r="H27" s="25"/>
    </row>
    <row r="28" spans="1:9" x14ac:dyDescent="0.2">
      <c r="A28" s="25"/>
      <c r="B28" s="25"/>
      <c r="C28" s="25"/>
      <c r="D28" s="25"/>
      <c r="E28" s="25"/>
      <c r="F28" s="25"/>
      <c r="G28" s="25"/>
      <c r="H28" s="25"/>
    </row>
    <row r="29" spans="1:9" x14ac:dyDescent="0.2">
      <c r="G29" s="7"/>
    </row>
  </sheetData>
  <mergeCells count="12">
    <mergeCell ref="H10:I10"/>
    <mergeCell ref="A11:I11"/>
    <mergeCell ref="A12:I12"/>
    <mergeCell ref="A25:F25"/>
    <mergeCell ref="E1:I1"/>
    <mergeCell ref="D2:I2"/>
    <mergeCell ref="E3:I3"/>
    <mergeCell ref="D4:I4"/>
    <mergeCell ref="H6:I6"/>
    <mergeCell ref="C7:H7"/>
    <mergeCell ref="C8:I8"/>
    <mergeCell ref="C9:I9"/>
  </mergeCells>
  <pageMargins left="0.39370078740157483" right="0" top="0" bottom="0" header="0" footer="0"/>
  <pageSetup paperSize="9" scale="73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2024-12-03T06:12:41Z</dcterms:modified>
</cp:coreProperties>
</file>