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D328467-7CC3-448B-A296-2CB6C28C33CB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" i="1" l="1"/>
  <c r="H28" i="1"/>
  <c r="H27" i="1" s="1"/>
  <c r="H26" i="1" s="1"/>
  <c r="H25" i="1" s="1"/>
  <c r="H23" i="1" l="1"/>
  <c r="H18" i="1" s="1"/>
  <c r="H17" i="1" s="1"/>
  <c r="H16" i="1" s="1"/>
  <c r="H15" i="1" s="1"/>
  <c r="H35" i="1" s="1"/>
  <c r="F34" i="1" l="1"/>
  <c r="A34" i="1"/>
  <c r="B32" i="1"/>
  <c r="C32" i="1"/>
  <c r="D32" i="1"/>
  <c r="E32" i="1"/>
  <c r="B33" i="1"/>
  <c r="B34" i="1" s="1"/>
  <c r="C33" i="1"/>
  <c r="C34" i="1" s="1"/>
  <c r="D33" i="1"/>
  <c r="D34" i="1" s="1"/>
  <c r="E33" i="1"/>
  <c r="E34" i="1" s="1"/>
  <c r="A33" i="1"/>
  <c r="A32" i="1"/>
  <c r="A31" i="1"/>
  <c r="B23" i="1"/>
  <c r="B24" i="1" s="1"/>
  <c r="C23" i="1"/>
  <c r="D23" i="1"/>
  <c r="D24" i="1" s="1"/>
  <c r="E23" i="1"/>
  <c r="E24" i="1" s="1"/>
  <c r="F23" i="1"/>
  <c r="F24" i="1" s="1"/>
  <c r="C24" i="1"/>
  <c r="B19" i="1"/>
  <c r="C19" i="1"/>
  <c r="D19" i="1"/>
  <c r="E19" i="1"/>
  <c r="F19" i="1"/>
  <c r="B20" i="1"/>
  <c r="C20" i="1"/>
  <c r="D20" i="1"/>
  <c r="E20" i="1"/>
  <c r="F20" i="1"/>
  <c r="A19" i="1"/>
  <c r="A20" i="1"/>
  <c r="G3" i="1" l="1"/>
</calcChain>
</file>

<file path=xl/sharedStrings.xml><?xml version="1.0" encoding="utf-8"?>
<sst xmlns="http://schemas.openxmlformats.org/spreadsheetml/2006/main" count="80" uniqueCount="47">
  <si>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</si>
  <si>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</si>
  <si>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</si>
  <si>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</si>
  <si>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</si>
  <si>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</si>
  <si>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</si>
  <si>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</si>
  <si>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</si>
  <si>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</si>
  <si>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</si>
  <si>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</si>
  <si>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</si>
  <si>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</si>
  <si>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</si>
  <si>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</si>
  <si>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</si>
  <si>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</si>
  <si>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</si>
  <si>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</si>
  <si>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</si>
  <si>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22</t>
  </si>
  <si>
    <t>0</t>
  </si>
  <si>
    <t>ВОРОБЕЙНСКАЯ СЕЛЬСКАЯ АДМИНИСТРАЦИЯ ЖИРЯТИНСКОГО РАЙОНА БРЯНСКОЙ ОБЛАСТИ</t>
  </si>
  <si>
    <t>922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</si>
  <si>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</si>
  <si>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</si>
  <si>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</si>
  <si>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</si>
  <si>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Руководство и управление в сфере установленных функций органов местного самоуправления</t>
  </si>
  <si>
    <t>12</t>
  </si>
  <si>
    <t>80040</t>
  </si>
  <si>
    <t>ИТОГО:</t>
  </si>
  <si>
    <t>к решению Воробейнского сельского Совета народных депутатов</t>
  </si>
  <si>
    <t>Приложение 3.1</t>
  </si>
  <si>
    <t>"О внесении изменений  в решение Воробейнского сельского Совета народных депутатов от 15 декабря 2023 года № 4-140 "О бюджете  Воробейнского сельского поселения Жирятинского муниципального района Брянской области на 2024 год и плановый период 2025 и 2026 годов"</t>
  </si>
  <si>
    <t>от "15  " декабря 2024 г. № 4-140</t>
  </si>
  <si>
    <t>" 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</si>
  <si>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>2026 год</t>
  </si>
  <si>
    <t>Комплексное социально-экономическое развитие Воробейнского сельского поселения (2024-2026 годы)</t>
  </si>
  <si>
    <t xml:space="preserve">Изменение распределения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Воробейнского сельского поселения Жирятинского муниципального района Брянской области на 2024 год и  на плановый период 2025 и 2026 годов </t>
  </si>
  <si>
    <t>Непрограммная деятельность</t>
  </si>
  <si>
    <r>
      <t>Приложение</t>
    </r>
    <r>
      <rPr>
        <sz val="10"/>
        <color rgb="FF0070C0"/>
        <rFont val="Times New Roman"/>
        <family val="1"/>
        <charset val="204"/>
      </rPr>
      <t xml:space="preserve"> 1</t>
    </r>
  </si>
  <si>
    <t>Иные бюджетные ассигнования</t>
  </si>
  <si>
    <t>Уплата налогов, сборов и иных платежей</t>
  </si>
  <si>
    <t>Организация и содержание  мест захоронения (кладбищ)</t>
  </si>
  <si>
    <t>от 25 октября 2024 года № 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</si>
</sst>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3%20&#1055;&#1088;&#1080;&#1083;%203%20&#1042;&#1077;&#1076;%20&#1089;&#1090;&#1088;&#1091;&#1082;&#1090;&#1091;&#1088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 refreshError="1">
        <row r="22">
          <cell r="A22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23">
          <cell r="A23" t="str">
            <v xml:space="preserve">            Расходы на выплаты персоналу государственных (муниципальных) органов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 refreshError="1">
        <row r="8">
          <cell r="A8" t="str">
            <v xml:space="preserve">      Функционирование высшего должностного лица субъекта Российской Федерации и муниципального образования</v>
          </cell>
        </row>
        <row r="9">
          <cell r="A9" t="str">
            <v xml:space="preserve">        Обеспечение деятельности главы муниципального образования</v>
          </cell>
        </row>
        <row r="10">
          <cell r="A1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11">
          <cell r="A11" t="str">
            <v xml:space="preserve">            Расходы на выплаты персоналу государственных (муниципальных) органов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5"/>
  <sheetViews>
    <sheetView tabSelected="1" view="pageBreakPreview" zoomScale="115" zoomScaleNormal="100" zoomScaleSheetLayoutView="115" workbookViewId="0">
      <selection activeCell="H4" sqref="H4:J4"/>
    </sheetView>
  </sheetViews>
  <sheetFormatPr defaultRowHeight="12.75" x14ac:dyDescent="0.2"/>
  <cols>
    <col min="1" max="1" width="36.83203125" style="7" customWidth="1"/>
    <col min="2" max="2" width="6.33203125" style="7" customWidth="1"/>
    <col min="3" max="3" width="9.33203125" style="7" customWidth="1"/>
    <col min="4" max="4" width="8.5" style="7" customWidth="1"/>
    <col min="5" max="5" width="8.83203125" style="7" customWidth="1"/>
    <col min="6" max="6" width="13.6640625" style="7" customWidth="1"/>
    <col min="7" max="7" width="9" style="7" customWidth="1"/>
    <col min="8" max="8" width="16.1640625" style="7" customWidth="1"/>
    <col min="9" max="9" width="17.5" style="2" customWidth="1"/>
    <col min="10" max="10" width="17.83203125" style="2" customWidth="1"/>
    <col min="11" max="16384" width="9.33203125" style="2"/>
  </cols>
  <sheetData>
    <row r="2" spans="1:10" x14ac:dyDescent="0.2">
      <c r="G2" s="2"/>
      <c r="H2" s="2"/>
      <c r="J2" s="2" t="s">
        <v>42</v>
      </c>
    </row>
    <row r="3" spans="1:10" ht="15.75" customHeight="1" x14ac:dyDescent="0.2">
      <c r="G3" s="20" t="str">
        <f>$G$8</f>
        <v>к решению Воробейнского сельского Совета народных депутатов</v>
      </c>
      <c r="H3" s="20"/>
      <c r="I3" s="20"/>
      <c r="J3" s="20"/>
    </row>
    <row r="4" spans="1:10" x14ac:dyDescent="0.2">
      <c r="G4" s="2"/>
      <c r="H4" s="20" t="s">
        <v>46</v>
      </c>
      <c r="I4" s="20"/>
      <c r="J4" s="20"/>
    </row>
    <row r="5" spans="1:10" ht="66.75" customHeight="1" x14ac:dyDescent="0.2">
      <c r="G5" s="21" t="s">
        <v>35</v>
      </c>
      <c r="H5" s="21"/>
      <c r="I5" s="21"/>
      <c r="J5" s="21"/>
    </row>
    <row r="7" spans="1:10" ht="15.95" customHeight="1" x14ac:dyDescent="0.2">
      <c r="A7" s="8"/>
      <c r="B7" s="8"/>
      <c r="C7" s="8"/>
      <c r="D7" s="8"/>
      <c r="E7" s="9"/>
      <c r="F7" s="9"/>
      <c r="G7" s="9"/>
      <c r="H7" s="9"/>
      <c r="I7" s="1"/>
      <c r="J7" s="3" t="s">
        <v>34</v>
      </c>
    </row>
    <row r="8" spans="1:10" ht="17.25" customHeight="1" x14ac:dyDescent="0.2">
      <c r="A8" s="8"/>
      <c r="B8" s="8"/>
      <c r="C8" s="8"/>
      <c r="D8" s="8"/>
      <c r="E8" s="9"/>
      <c r="F8" s="9"/>
      <c r="G8" s="17" t="s">
        <v>33</v>
      </c>
      <c r="H8" s="17"/>
      <c r="I8" s="17"/>
      <c r="J8" s="17"/>
    </row>
    <row r="9" spans="1:10" ht="11.25" customHeight="1" x14ac:dyDescent="0.2">
      <c r="A9" s="8"/>
      <c r="B9" s="8"/>
      <c r="C9" s="8"/>
      <c r="D9" s="8"/>
      <c r="E9" s="9"/>
      <c r="F9" s="9"/>
      <c r="G9" s="18" t="s">
        <v>36</v>
      </c>
      <c r="H9" s="18"/>
      <c r="I9" s="18"/>
      <c r="J9" s="18"/>
    </row>
    <row r="10" spans="1:10" ht="51.75" customHeight="1" x14ac:dyDescent="0.2">
      <c r="A10" s="8"/>
      <c r="B10" s="8"/>
      <c r="C10" s="8"/>
      <c r="D10" s="8"/>
      <c r="E10" s="9"/>
      <c r="F10" s="9"/>
      <c r="G10" s="19" t="s">
        <v>37</v>
      </c>
      <c r="H10" s="19"/>
      <c r="I10" s="19"/>
      <c r="J10" s="19"/>
    </row>
    <row r="11" spans="1:10" ht="61.5" customHeight="1" x14ac:dyDescent="0.2">
      <c r="A11" s="22" t="s">
        <v>40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15" customHeight="1" x14ac:dyDescent="0.2">
      <c r="A12" s="23" t="s">
        <v>1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28.15" customHeight="1" x14ac:dyDescent="0.2">
      <c r="A13" s="4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38</v>
      </c>
    </row>
    <row r="14" spans="1:10" ht="20.85" customHeight="1" x14ac:dyDescent="0.2">
      <c r="A14" s="4" t="s">
        <v>11</v>
      </c>
      <c r="B14" s="4" t="s">
        <v>12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18</v>
      </c>
      <c r="I14" s="4" t="s">
        <v>19</v>
      </c>
      <c r="J14" s="4" t="s">
        <v>20</v>
      </c>
    </row>
    <row r="15" spans="1:10" ht="53.25" customHeight="1" x14ac:dyDescent="0.2">
      <c r="A15" s="10" t="s">
        <v>39</v>
      </c>
      <c r="B15" s="11" t="s">
        <v>21</v>
      </c>
      <c r="C15" s="12" t="s">
        <v>0</v>
      </c>
      <c r="D15" s="12" t="s">
        <v>0</v>
      </c>
      <c r="E15" s="12" t="s">
        <v>0</v>
      </c>
      <c r="F15" s="12" t="s">
        <v>0</v>
      </c>
      <c r="G15" s="12" t="s">
        <v>0</v>
      </c>
      <c r="H15" s="5">
        <f>H16+H25</f>
        <v>-41405</v>
      </c>
      <c r="I15" s="5"/>
      <c r="J15" s="5"/>
    </row>
    <row r="16" spans="1:10" ht="43.5" customHeight="1" x14ac:dyDescent="0.2">
      <c r="A16" s="10" t="s">
        <v>29</v>
      </c>
      <c r="B16" s="11" t="s">
        <v>21</v>
      </c>
      <c r="C16" s="11" t="s">
        <v>22</v>
      </c>
      <c r="D16" s="11" t="s">
        <v>30</v>
      </c>
      <c r="E16" s="15" t="s">
        <v>0</v>
      </c>
      <c r="F16" s="15" t="s">
        <v>0</v>
      </c>
      <c r="G16" s="15" t="s">
        <v>0</v>
      </c>
      <c r="H16" s="5">
        <f>H17</f>
        <v>-41404</v>
      </c>
      <c r="I16" s="5"/>
      <c r="J16" s="5"/>
    </row>
    <row r="17" spans="1:10" ht="57" customHeight="1" x14ac:dyDescent="0.2">
      <c r="A17" s="13" t="s">
        <v>23</v>
      </c>
      <c r="B17" s="14" t="s">
        <v>21</v>
      </c>
      <c r="C17" s="14" t="s">
        <v>22</v>
      </c>
      <c r="D17" s="14" t="s">
        <v>30</v>
      </c>
      <c r="E17" s="14" t="s">
        <v>24</v>
      </c>
      <c r="F17" s="12" t="s">
        <v>0</v>
      </c>
      <c r="G17" s="12" t="s">
        <v>0</v>
      </c>
      <c r="H17" s="6">
        <f>H18</f>
        <v>-41404</v>
      </c>
      <c r="I17" s="5"/>
      <c r="J17" s="5"/>
    </row>
    <row r="18" spans="1:10" ht="42.75" customHeight="1" x14ac:dyDescent="0.2">
      <c r="A18" s="13" t="s">
        <v>29</v>
      </c>
      <c r="B18" s="14" t="s">
        <v>21</v>
      </c>
      <c r="C18" s="14" t="s">
        <v>22</v>
      </c>
      <c r="D18" s="14" t="s">
        <v>30</v>
      </c>
      <c r="E18" s="14" t="s">
        <v>24</v>
      </c>
      <c r="F18" s="14" t="s">
        <v>31</v>
      </c>
      <c r="G18" s="12" t="s">
        <v>0</v>
      </c>
      <c r="H18" s="6">
        <f>H19+H21+H23</f>
        <v>-41404</v>
      </c>
      <c r="I18" s="6"/>
      <c r="J18" s="6"/>
    </row>
    <row r="19" spans="1:10" ht="90" customHeight="1" x14ac:dyDescent="0.2">
      <c r="A19" s="13" t="str">
        <f>[1]Table1!A22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" s="14" t="str">
        <f t="shared" ref="B19:F20" si="0">B21</f>
        <v>22</v>
      </c>
      <c r="C19" s="14" t="str">
        <f t="shared" si="0"/>
        <v>0</v>
      </c>
      <c r="D19" s="14" t="str">
        <f t="shared" si="0"/>
        <v>12</v>
      </c>
      <c r="E19" s="14" t="str">
        <f t="shared" si="0"/>
        <v>922</v>
      </c>
      <c r="F19" s="14" t="str">
        <f t="shared" si="0"/>
        <v>80040</v>
      </c>
      <c r="G19" s="12">
        <v>100</v>
      </c>
      <c r="H19" s="6">
        <v>-51628.2</v>
      </c>
      <c r="I19" s="6"/>
      <c r="J19" s="6"/>
    </row>
    <row r="20" spans="1:10" ht="42.75" customHeight="1" x14ac:dyDescent="0.2">
      <c r="A20" s="13" t="str">
        <f>[1]Table1!A23</f>
        <v xml:space="preserve">            Расходы на выплаты персоналу государственных (муниципальных) органов</v>
      </c>
      <c r="B20" s="14" t="str">
        <f t="shared" si="0"/>
        <v>22</v>
      </c>
      <c r="C20" s="14" t="str">
        <f t="shared" si="0"/>
        <v>0</v>
      </c>
      <c r="D20" s="14" t="str">
        <f t="shared" si="0"/>
        <v>12</v>
      </c>
      <c r="E20" s="14" t="str">
        <f t="shared" si="0"/>
        <v>922</v>
      </c>
      <c r="F20" s="14" t="str">
        <f t="shared" si="0"/>
        <v>80040</v>
      </c>
      <c r="G20" s="12">
        <v>120</v>
      </c>
      <c r="H20" s="6">
        <v>-51628.2</v>
      </c>
      <c r="I20" s="6"/>
      <c r="J20" s="6"/>
    </row>
    <row r="21" spans="1:10" ht="48.95" customHeight="1" x14ac:dyDescent="0.2">
      <c r="A21" s="13" t="s">
        <v>25</v>
      </c>
      <c r="B21" s="14" t="s">
        <v>21</v>
      </c>
      <c r="C21" s="14" t="s">
        <v>22</v>
      </c>
      <c r="D21" s="14" t="s">
        <v>30</v>
      </c>
      <c r="E21" s="14" t="s">
        <v>24</v>
      </c>
      <c r="F21" s="14" t="s">
        <v>31</v>
      </c>
      <c r="G21" s="14" t="s">
        <v>26</v>
      </c>
      <c r="H21" s="6">
        <v>10220</v>
      </c>
      <c r="I21" s="6"/>
      <c r="J21" s="6"/>
    </row>
    <row r="22" spans="1:10" ht="48.75" customHeight="1" x14ac:dyDescent="0.2">
      <c r="A22" s="13" t="s">
        <v>27</v>
      </c>
      <c r="B22" s="14" t="s">
        <v>21</v>
      </c>
      <c r="C22" s="14" t="s">
        <v>22</v>
      </c>
      <c r="D22" s="14" t="s">
        <v>30</v>
      </c>
      <c r="E22" s="14" t="s">
        <v>24</v>
      </c>
      <c r="F22" s="14" t="s">
        <v>31</v>
      </c>
      <c r="G22" s="14" t="s">
        <v>28</v>
      </c>
      <c r="H22" s="6">
        <v>10220</v>
      </c>
      <c r="I22" s="6"/>
      <c r="J22" s="6"/>
    </row>
    <row r="23" spans="1:10" ht="22.5" customHeight="1" x14ac:dyDescent="0.2">
      <c r="A23" s="13" t="s">
        <v>43</v>
      </c>
      <c r="B23" s="14" t="str">
        <f t="shared" ref="B23:F24" si="1">B22</f>
        <v>22</v>
      </c>
      <c r="C23" s="14" t="str">
        <f t="shared" si="1"/>
        <v>0</v>
      </c>
      <c r="D23" s="14" t="str">
        <f t="shared" si="1"/>
        <v>12</v>
      </c>
      <c r="E23" s="14" t="str">
        <f t="shared" si="1"/>
        <v>922</v>
      </c>
      <c r="F23" s="14" t="str">
        <f t="shared" si="1"/>
        <v>80040</v>
      </c>
      <c r="G23" s="14">
        <v>800</v>
      </c>
      <c r="H23" s="6">
        <f>H24</f>
        <v>4.2</v>
      </c>
      <c r="I23" s="6"/>
      <c r="J23" s="6"/>
    </row>
    <row r="24" spans="1:10" ht="34.5" customHeight="1" x14ac:dyDescent="0.2">
      <c r="A24" s="13" t="s">
        <v>44</v>
      </c>
      <c r="B24" s="14" t="str">
        <f t="shared" si="1"/>
        <v>22</v>
      </c>
      <c r="C24" s="14" t="str">
        <f t="shared" si="1"/>
        <v>0</v>
      </c>
      <c r="D24" s="14" t="str">
        <f t="shared" si="1"/>
        <v>12</v>
      </c>
      <c r="E24" s="14" t="str">
        <f t="shared" si="1"/>
        <v>922</v>
      </c>
      <c r="F24" s="14" t="str">
        <f t="shared" si="1"/>
        <v>80040</v>
      </c>
      <c r="G24" s="14">
        <v>850</v>
      </c>
      <c r="H24" s="6">
        <v>4.2</v>
      </c>
      <c r="I24" s="6"/>
      <c r="J24" s="6"/>
    </row>
    <row r="25" spans="1:10" ht="34.5" customHeight="1" x14ac:dyDescent="0.2">
      <c r="A25" s="10" t="s">
        <v>45</v>
      </c>
      <c r="B25" s="11">
        <v>22</v>
      </c>
      <c r="C25" s="11">
        <v>0</v>
      </c>
      <c r="D25" s="11">
        <v>21</v>
      </c>
      <c r="E25" s="11"/>
      <c r="F25" s="11"/>
      <c r="G25" s="11"/>
      <c r="H25" s="5">
        <f>H26</f>
        <v>-1</v>
      </c>
      <c r="I25" s="5"/>
      <c r="J25" s="5"/>
    </row>
    <row r="26" spans="1:10" ht="59.25" customHeight="1" x14ac:dyDescent="0.2">
      <c r="A26" s="13" t="s">
        <v>23</v>
      </c>
      <c r="B26" s="14">
        <v>22</v>
      </c>
      <c r="C26" s="14">
        <v>0</v>
      </c>
      <c r="D26" s="14">
        <v>21</v>
      </c>
      <c r="E26" s="14">
        <v>922</v>
      </c>
      <c r="F26" s="14"/>
      <c r="G26" s="14"/>
      <c r="H26" s="6">
        <f>H27</f>
        <v>-1</v>
      </c>
      <c r="I26" s="6"/>
      <c r="J26" s="6"/>
    </row>
    <row r="27" spans="1:10" ht="34.5" customHeight="1" x14ac:dyDescent="0.2">
      <c r="A27" s="13" t="s">
        <v>45</v>
      </c>
      <c r="B27" s="14">
        <v>22</v>
      </c>
      <c r="C27" s="14">
        <v>0</v>
      </c>
      <c r="D27" s="14">
        <v>21</v>
      </c>
      <c r="E27" s="14">
        <v>922</v>
      </c>
      <c r="F27" s="14">
        <v>81710</v>
      </c>
      <c r="G27" s="14"/>
      <c r="H27" s="6">
        <f>H28</f>
        <v>-1</v>
      </c>
      <c r="I27" s="6"/>
      <c r="J27" s="6"/>
    </row>
    <row r="28" spans="1:10" ht="34.5" customHeight="1" x14ac:dyDescent="0.2">
      <c r="A28" s="13" t="s">
        <v>43</v>
      </c>
      <c r="B28" s="14">
        <v>22</v>
      </c>
      <c r="C28" s="14">
        <v>0</v>
      </c>
      <c r="D28" s="14">
        <v>21</v>
      </c>
      <c r="E28" s="14">
        <v>922</v>
      </c>
      <c r="F28" s="14">
        <v>81710</v>
      </c>
      <c r="G28" s="14">
        <v>880</v>
      </c>
      <c r="H28" s="6">
        <f>H29</f>
        <v>-1</v>
      </c>
      <c r="I28" s="6"/>
      <c r="J28" s="6"/>
    </row>
    <row r="29" spans="1:10" ht="34.5" customHeight="1" x14ac:dyDescent="0.2">
      <c r="A29" s="13" t="s">
        <v>44</v>
      </c>
      <c r="B29" s="14">
        <v>22</v>
      </c>
      <c r="C29" s="14">
        <v>0</v>
      </c>
      <c r="D29" s="14">
        <v>21</v>
      </c>
      <c r="E29" s="14">
        <v>922</v>
      </c>
      <c r="F29" s="14">
        <v>81710</v>
      </c>
      <c r="G29" s="14">
        <v>850</v>
      </c>
      <c r="H29" s="6">
        <v>-1</v>
      </c>
      <c r="I29" s="6"/>
      <c r="J29" s="6"/>
    </row>
    <row r="30" spans="1:10" ht="24.75" customHeight="1" x14ac:dyDescent="0.2">
      <c r="A30" s="10" t="s">
        <v>41</v>
      </c>
      <c r="B30" s="11">
        <v>30</v>
      </c>
      <c r="C30" s="11"/>
      <c r="D30" s="11"/>
      <c r="E30" s="11"/>
      <c r="F30" s="11"/>
      <c r="G30" s="11"/>
      <c r="H30" s="5">
        <f>H31</f>
        <v>93787.75</v>
      </c>
      <c r="I30" s="5"/>
      <c r="J30" s="5"/>
    </row>
    <row r="31" spans="1:10" ht="48.75" customHeight="1" x14ac:dyDescent="0.2">
      <c r="A31" s="13" t="str">
        <f>$A$17</f>
        <v>ВОРОБЕЙНСКАЯ СЕЛЬСКАЯ АДМИНИСТРАЦИЯ ЖИРЯТИНСКОГО РАЙОНА БРЯНСКОЙ ОБЛАСТИ</v>
      </c>
      <c r="B31" s="14">
        <v>30</v>
      </c>
      <c r="C31" s="14">
        <v>0</v>
      </c>
      <c r="D31" s="14">
        <v>0</v>
      </c>
      <c r="E31" s="14">
        <v>922</v>
      </c>
      <c r="F31" s="14"/>
      <c r="G31" s="14"/>
      <c r="H31" s="6">
        <v>93787.75</v>
      </c>
      <c r="I31" s="6"/>
      <c r="J31" s="6"/>
    </row>
    <row r="32" spans="1:10" ht="33" customHeight="1" x14ac:dyDescent="0.2">
      <c r="A32" s="13" t="str">
        <f>[2]Документ!$A$9</f>
        <v xml:space="preserve">        Обеспечение деятельности главы муниципального образования</v>
      </c>
      <c r="B32" s="14">
        <f t="shared" ref="B32:E33" si="2">B31</f>
        <v>30</v>
      </c>
      <c r="C32" s="14">
        <f t="shared" si="2"/>
        <v>0</v>
      </c>
      <c r="D32" s="14">
        <f t="shared" si="2"/>
        <v>0</v>
      </c>
      <c r="E32" s="14">
        <f t="shared" si="2"/>
        <v>922</v>
      </c>
      <c r="F32" s="14">
        <v>80010</v>
      </c>
      <c r="G32" s="14"/>
      <c r="H32" s="6">
        <v>93787.75</v>
      </c>
      <c r="I32" s="6"/>
      <c r="J32" s="6"/>
    </row>
    <row r="33" spans="1:10" ht="90.75" customHeight="1" x14ac:dyDescent="0.2">
      <c r="A33" s="13" t="str">
        <f>[2]Документ!$A$10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3" s="14">
        <f t="shared" si="2"/>
        <v>30</v>
      </c>
      <c r="C33" s="14">
        <f t="shared" si="2"/>
        <v>0</v>
      </c>
      <c r="D33" s="14">
        <f t="shared" si="2"/>
        <v>0</v>
      </c>
      <c r="E33" s="14">
        <f t="shared" si="2"/>
        <v>922</v>
      </c>
      <c r="F33" s="14">
        <v>80010</v>
      </c>
      <c r="G33" s="14">
        <v>100</v>
      </c>
      <c r="H33" s="6">
        <v>93787.75</v>
      </c>
      <c r="I33" s="6"/>
      <c r="J33" s="6"/>
    </row>
    <row r="34" spans="1:10" ht="43.5" customHeight="1" x14ac:dyDescent="0.2">
      <c r="A34" s="13" t="str">
        <f>[2]Документ!$A$11</f>
        <v xml:space="preserve">            Расходы на выплаты персоналу государственных (муниципальных) органов</v>
      </c>
      <c r="B34" s="14">
        <f t="shared" ref="B34:F34" si="3">B33</f>
        <v>30</v>
      </c>
      <c r="C34" s="14">
        <f t="shared" si="3"/>
        <v>0</v>
      </c>
      <c r="D34" s="14">
        <f t="shared" si="3"/>
        <v>0</v>
      </c>
      <c r="E34" s="14">
        <f t="shared" si="3"/>
        <v>922</v>
      </c>
      <c r="F34" s="14">
        <f t="shared" si="3"/>
        <v>80010</v>
      </c>
      <c r="G34" s="14">
        <v>120</v>
      </c>
      <c r="H34" s="6">
        <v>93787.75</v>
      </c>
      <c r="I34" s="6"/>
      <c r="J34" s="6"/>
    </row>
    <row r="35" spans="1:10" ht="15" customHeight="1" x14ac:dyDescent="0.2">
      <c r="A35" s="16" t="s">
        <v>32</v>
      </c>
      <c r="B35" s="16"/>
      <c r="C35" s="16"/>
      <c r="D35" s="16"/>
      <c r="E35" s="16"/>
      <c r="F35" s="16"/>
      <c r="G35" s="16"/>
      <c r="H35" s="5">
        <f>H30+H15</f>
        <v>52382.75</v>
      </c>
      <c r="I35" s="5"/>
      <c r="J35" s="5"/>
    </row>
  </sheetData>
  <mergeCells count="9">
    <mergeCell ref="A35:G35"/>
    <mergeCell ref="G8:J8"/>
    <mergeCell ref="G9:J9"/>
    <mergeCell ref="G10:J10"/>
    <mergeCell ref="G3:J3"/>
    <mergeCell ref="H4:J4"/>
    <mergeCell ref="G5:J5"/>
    <mergeCell ref="A11:J11"/>
    <mergeCell ref="A12:J12"/>
  </mergeCells>
  <pageMargins left="0.19685039370078741" right="0" top="0" bottom="0" header="0" footer="0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2024-10-29T07:34:58Z</dcterms:modified>
</cp:coreProperties>
</file>