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айт\ДЛЯ САЙТА\01112024\Проект бюджета в КСП 25-27 Воробейня\Материалы к проекту\1\"/>
    </mc:Choice>
  </mc:AlternateContent>
  <xr:revisionPtr revIDLastSave="0" documentId="8_{F7CC4A2C-E23E-4A5F-95CE-81CF60DB0742}" xr6:coauthVersionLast="47" xr6:coauthVersionMax="47" xr10:uidLastSave="{00000000-0000-0000-0000-000000000000}"/>
  <bookViews>
    <workbookView xWindow="-120" yWindow="-120" windowWidth="29040" windowHeight="15840"/>
  </bookViews>
  <sheets>
    <sheet name="2023 (1)" sheetId="5" r:id="rId1"/>
  </sheets>
  <definedNames>
    <definedName name="_Date_" localSheetId="0">'2023 (1)'!#REF!</definedName>
    <definedName name="_Date_">#REF!</definedName>
    <definedName name="_Otchet_Period_Source__AT_ObjectName" localSheetId="0">'2023 (1)'!$C$4</definedName>
    <definedName name="_Otchet_Period_Source__AT_ObjectName">#REF!</definedName>
    <definedName name="_Otchet_Period_Sourse__AT_ObjectName" localSheetId="0">'2023 (1)'!$C$4</definedName>
    <definedName name="_Otchet_Period_Sourse__AT_ObjectName">#REF!</definedName>
    <definedName name="_Period_" localSheetId="0">'2023 (1)'!$B$3</definedName>
    <definedName name="_Period_">#REF!</definedName>
    <definedName name="FormSectionFormCode" localSheetId="0">'2023 (1)'!#REF!</definedName>
    <definedName name="FormSectionFormCode">#REF!</definedName>
    <definedName name="_xlnm.Print_Titles" localSheetId="0">'2023 (1)'!$11:$11</definedName>
    <definedName name="_xlnm.Print_Area" localSheetId="0">'2023 (1)'!$A$1:$H$60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5" l="1"/>
  <c r="I15" i="5"/>
  <c r="I18" i="5"/>
  <c r="I21" i="5"/>
  <c r="I23" i="5"/>
  <c r="I24" i="5"/>
  <c r="I25" i="5"/>
  <c r="I26" i="5"/>
  <c r="I27" i="5"/>
  <c r="I28" i="5"/>
  <c r="I29" i="5"/>
  <c r="I31" i="5"/>
  <c r="I32" i="5"/>
  <c r="I33" i="5"/>
  <c r="I34" i="5"/>
  <c r="I35" i="5"/>
  <c r="I36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H53" i="5"/>
  <c r="H40" i="5"/>
  <c r="H37" i="5"/>
  <c r="H58" i="5" s="1"/>
  <c r="I58" i="5" s="1"/>
  <c r="F17" i="5"/>
  <c r="G20" i="5"/>
  <c r="G19" i="5" s="1"/>
  <c r="G16" i="5" s="1"/>
  <c r="G13" i="5" s="1"/>
  <c r="H20" i="5"/>
  <c r="I20" i="5" s="1"/>
  <c r="F58" i="5"/>
  <c r="H22" i="5"/>
  <c r="H19" i="5" s="1"/>
  <c r="G22" i="5"/>
  <c r="F22" i="5"/>
  <c r="I22" i="5" s="1"/>
  <c r="F20" i="5"/>
  <c r="F19" i="5" s="1"/>
  <c r="H17" i="5"/>
  <c r="I17" i="5" s="1"/>
  <c r="G17" i="5"/>
  <c r="H16" i="5" l="1"/>
  <c r="I19" i="5"/>
  <c r="F16" i="5"/>
  <c r="F13" i="5" s="1"/>
  <c r="F30" i="5" s="1"/>
  <c r="F60" i="5" s="1"/>
  <c r="I37" i="5"/>
  <c r="I16" i="5" l="1"/>
  <c r="H13" i="5"/>
  <c r="I13" i="5" l="1"/>
  <c r="H30" i="5"/>
  <c r="H60" i="5" l="1"/>
  <c r="I30" i="5"/>
</calcChain>
</file>

<file path=xl/sharedStrings.xml><?xml version="1.0" encoding="utf-8"?>
<sst xmlns="http://schemas.openxmlformats.org/spreadsheetml/2006/main" count="158" uniqueCount="133">
  <si>
    <t>Наименование показателя</t>
  </si>
  <si>
    <t>3</t>
  </si>
  <si>
    <t>0100</t>
  </si>
  <si>
    <t>Общегосударственные вопросы</t>
  </si>
  <si>
    <t xml:space="preserve">0104      </t>
  </si>
  <si>
    <t>РАЗДЕЛ 2. Р А С Х О Д Ы</t>
  </si>
  <si>
    <t>3000</t>
  </si>
  <si>
    <t>650</t>
  </si>
  <si>
    <t>203</t>
  </si>
  <si>
    <t>kbk</t>
  </si>
  <si>
    <t>n2</t>
  </si>
  <si>
    <t>kl</t>
  </si>
  <si>
    <t>kst</t>
  </si>
  <si>
    <r>
      <t xml:space="preserve">Единица измерения: </t>
    </r>
    <r>
      <rPr>
        <b/>
        <sz val="12"/>
        <rFont val="Times New Roman"/>
        <family val="1"/>
        <charset val="204"/>
      </rPr>
      <t>тыс.руб.</t>
    </r>
    <r>
      <rPr>
        <sz val="11"/>
        <rFont val="Times New Roman"/>
        <family val="1"/>
        <charset val="204"/>
      </rPr>
      <t xml:space="preserve">                                                                      </t>
    </r>
  </si>
  <si>
    <t>000 1 01 00000 00 0000 000</t>
  </si>
  <si>
    <t>Итого источников внутреннего финансирования</t>
  </si>
  <si>
    <t>ИСТОЧНИКИ ВНЕШНЕГО ФИНАНСИРОВАНИЯ ДЕФИЦИТОВ БЮДЖЕТОВ СУБЪЕКТОВ РОССИЙСКОЙ ФЕДЕРАЦИИ И МЕСТНЫХ БЮДЖЕТОВ</t>
  </si>
  <si>
    <t>РАЗДЕЛ 5.</t>
  </si>
  <si>
    <t>000 8 50 00000 00 0000 000</t>
  </si>
  <si>
    <t>9800</t>
  </si>
  <si>
    <t>000 90 00 00 00 00 0000 000</t>
  </si>
  <si>
    <t>000 50 00 00 00 00 0000 000</t>
  </si>
  <si>
    <t>0300</t>
  </si>
  <si>
    <t>Национальная безопасность и правоохранительная деятельность</t>
  </si>
  <si>
    <t>-</t>
  </si>
  <si>
    <t>##</t>
  </si>
  <si>
    <t>01</t>
  </si>
  <si>
    <t>02</t>
  </si>
  <si>
    <t>03</t>
  </si>
  <si>
    <t>04</t>
  </si>
  <si>
    <t>05</t>
  </si>
  <si>
    <t>13</t>
  </si>
  <si>
    <t>40</t>
  </si>
  <si>
    <t>46</t>
  </si>
  <si>
    <t>76</t>
  </si>
  <si>
    <t>82</t>
  </si>
  <si>
    <t>Итого источников финансирования</t>
  </si>
  <si>
    <t>0500</t>
  </si>
  <si>
    <t>Жилищно-коммунальное хозяйство</t>
  </si>
  <si>
    <t>0700</t>
  </si>
  <si>
    <t>Образование</t>
  </si>
  <si>
    <t>0707</t>
  </si>
  <si>
    <t>Молодежная политика и оздоровление детей</t>
  </si>
  <si>
    <t>Раздел 1. ДОХОДЫ</t>
  </si>
  <si>
    <t>ИТОГО РАСХОДОВ</t>
  </si>
  <si>
    <t>ВСЕГО РАСХОДОВ</t>
  </si>
  <si>
    <t>РАЗДЕЛ 3.                                                                                                                           ПРОФИЦИТ БЮДЖЕТА (со знаком "плюс") ДЕФИЦИТ БЮДЖЕТА (со знаком "минус")</t>
  </si>
  <si>
    <t>НАЛОГИ НА ПРИБЫЛЬ, ДОХОДЫ</t>
  </si>
  <si>
    <t>000 1 11 00000 00 0000 000</t>
  </si>
  <si>
    <t>154</t>
  </si>
  <si>
    <t>157</t>
  </si>
  <si>
    <t>184</t>
  </si>
  <si>
    <t>187</t>
  </si>
  <si>
    <t>190</t>
  </si>
  <si>
    <t>199</t>
  </si>
  <si>
    <t>235</t>
  </si>
  <si>
    <t>301</t>
  </si>
  <si>
    <t>307</t>
  </si>
  <si>
    <t>370</t>
  </si>
  <si>
    <t>000 1 00 00000 00 0000 000</t>
  </si>
  <si>
    <t>0102</t>
  </si>
  <si>
    <t xml:space="preserve">                                                                           </t>
  </si>
  <si>
    <t>283</t>
  </si>
  <si>
    <t>Функционирование высшего должностного лица субъекта Российской Ферерации и муниципального образования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</si>
  <si>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</si>
  <si>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0503</t>
  </si>
  <si>
    <t>Физическая культура и спорт</t>
  </si>
  <si>
    <t>000 2 00 00000 00 0000 000</t>
  </si>
  <si>
    <t>БЕЗВОЗМЕЗДНЫЕ ПОСТУПЛЕНИЯ</t>
  </si>
  <si>
    <t>000 1 06 00000 00 0000 000</t>
  </si>
  <si>
    <t>ДОХОДЫ ОТ ИСПОЛЬЗОВАНИЯ ИМУЩЕСТВА, НАХОДЯЩЕГОСЯ В ГОСУДАРСТВЕННОЙ И МУНИЦИ-ПАЛЬНОЙ СОБСТВЕННОСТИ</t>
  </si>
  <si>
    <t>0203</t>
  </si>
  <si>
    <t>Национальная оборона</t>
  </si>
  <si>
    <t>0800</t>
  </si>
  <si>
    <t>0801</t>
  </si>
  <si>
    <t>Культура</t>
  </si>
  <si>
    <t>0400</t>
  </si>
  <si>
    <t>0309</t>
  </si>
  <si>
    <t>Массовый спорт</t>
  </si>
  <si>
    <t>1100</t>
  </si>
  <si>
    <t>1102</t>
  </si>
  <si>
    <t xml:space="preserve">      Другие общегосударственные вопросы</t>
  </si>
  <si>
    <t>0113</t>
  </si>
  <si>
    <t xml:space="preserve">      Дорожное хозяйство</t>
  </si>
  <si>
    <t>0409</t>
  </si>
  <si>
    <t>1000</t>
  </si>
  <si>
    <t xml:space="preserve">      Пенсионное обеспечение</t>
  </si>
  <si>
    <t>1001</t>
  </si>
  <si>
    <t>000 105 00000 00 0000 000</t>
  </si>
  <si>
    <t>Код дохода по бюджетной классификации</t>
  </si>
  <si>
    <t>000 1 16 00000 00 0000 000</t>
  </si>
  <si>
    <t>0111</t>
  </si>
  <si>
    <t xml:space="preserve">      Резервные фонды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</si>
  <si>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</si>
  <si>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Уличное освещение</t>
  </si>
  <si>
    <t>Организация и содержание мест захоронения (кладбищ)</t>
  </si>
  <si>
    <t>0405</t>
  </si>
  <si>
    <t>Развитие сельского зозяйства</t>
  </si>
  <si>
    <t xml:space="preserve"> Прочее благоустройство</t>
  </si>
  <si>
    <t>10</t>
  </si>
  <si>
    <t>Культура, кинематография</t>
  </si>
  <si>
    <t>НАЛОГИ НА ИМУЩЕСТВО</t>
  </si>
  <si>
    <t>ДОХОДЫ ОТ ПРОДАЖИ МАТЕРИАЛЬНЫх И НЕМАТЕРИАЛЬНЫХ АКТИВОВ</t>
  </si>
  <si>
    <t>000 1 14 00000 00 0000 000</t>
  </si>
  <si>
    <t>ИТОГО ДОХОДОВ</t>
  </si>
  <si>
    <t>НАЛОГОВЫЕ И НЕНАЛОГОВЫЕ ДОХОДЫ</t>
  </si>
  <si>
    <t xml:space="preserve"> ШТРАФЫ, САНКЦИИ, ВОЗМЕЩЕНИЕ УЩЕРБА</t>
  </si>
  <si>
    <t>НАЛОГИ НА СОВОКУПНЫЙ ДОХОД</t>
  </si>
  <si>
    <t>Социальная политика</t>
  </si>
  <si>
    <t>Национальная экономика</t>
  </si>
  <si>
    <t>4</t>
  </si>
  <si>
    <t>000 1 13 00000 00 0000 000</t>
  </si>
  <si>
    <t>ДОХОДЫ ОТ ОКАЗАНИЯ ПЛАТНЫХ УСЛУГ (РАБОТ) И КОМПЕНСАЦИЯ ЗАТРАТ ГОСУДАРСТВА</t>
  </si>
  <si>
    <t xml:space="preserve">ОЖИДАЕМОЕ ИСПОЛНЕНИЕ БЮДЖЕТА  ВОРОБЕИНСКОГО СЕЛЬСКОГО ПОСЕЛЕНИЯ ЖИРЯТИНСКОГО МУНИЦИПАЛЬНОГО РАЙОНА БРЯНСКОЙ ОБЛАСТИ  </t>
  </si>
  <si>
    <t>000 1 06 01000 00 0000 110</t>
  </si>
  <si>
    <t>Налог на имущество физических лиц</t>
  </si>
  <si>
    <t>000 1 06 01030 10 0000 110</t>
  </si>
  <si>
    <t>Налог на имушество физических лиц, взимаемый по ставкам, применяемым к объектам налогообложения, расположенных в границах  сельских поселений</t>
  </si>
  <si>
    <t>000 1 06 06000 00 0000 110</t>
  </si>
  <si>
    <t>Земельный налог</t>
  </si>
  <si>
    <t xml:space="preserve"> 000 1060603000 0000 110</t>
  </si>
  <si>
    <t>Земельный налог с организаций</t>
  </si>
  <si>
    <t xml:space="preserve"> 000 1060603310 0000 110</t>
  </si>
  <si>
    <t xml:space="preserve"> Земельный налог с организаций, обладающих земельным участком, расположенным в границах сельских  поселений</t>
  </si>
  <si>
    <t xml:space="preserve"> 000 1060604000 0000 110</t>
  </si>
  <si>
    <t xml:space="preserve">  Земельный налог с физических лиц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</si>
  <si>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</si>
  <si>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</si>
  <si>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000 1 17 00000 00 0000 000</t>
  </si>
  <si>
    <t>ПРОЧИЕ НЕНАЛОГОВЫЕ ДОХОДЫ</t>
  </si>
  <si>
    <t>НА 2024 ГОД</t>
  </si>
  <si>
    <t>План на 01.11.2024</t>
  </si>
  <si>
    <t>ожидаемое исполнение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</si>
</sst>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44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sz val="11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Cambria"/>
      <family val="2"/>
    </font>
    <font>
      <b/>
      <sz val="8"/>
      <color indexed="8"/>
      <name val="Cambria"/>
      <family val="2"/>
    </font>
    <font>
      <b/>
      <sz val="12"/>
      <color indexed="8"/>
      <name val="Cambria"/>
      <family val="2"/>
    </font>
    <font>
      <sz val="8"/>
      <color indexed="8"/>
      <name val="Cambria"/>
      <family val="2"/>
    </font>
    <font>
      <b/>
      <sz val="11"/>
      <color indexed="8"/>
      <name val="Cambria"/>
      <family val="2"/>
    </font>
    <font>
      <sz val="9"/>
      <color indexed="8"/>
      <name val="Cambria"/>
      <family val="2"/>
    </font>
    <font>
      <i/>
      <sz val="9"/>
      <color indexed="8"/>
      <name val="Cambria"/>
      <family val="2"/>
    </font>
    <font>
      <sz val="11"/>
      <color indexed="8"/>
      <name val="Cambria"/>
      <family val="2"/>
    </font>
    <font>
      <sz val="7"/>
      <color indexed="8"/>
      <name val="Cambria"/>
      <family val="2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3" borderId="0" applyNumberFormat="0" applyBorder="0" applyAlignment="0" applyProtection="0"/>
    <xf numFmtId="0" fontId="15" fillId="9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0"/>
    <xf numFmtId="0" fontId="18" fillId="15" borderId="1" applyNumberFormat="0" applyAlignment="0" applyProtection="0"/>
    <xf numFmtId="0" fontId="19" fillId="16" borderId="2" applyNumberFormat="0" applyAlignment="0" applyProtection="0"/>
    <xf numFmtId="0" fontId="17" fillId="0" borderId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1" applyNumberFormat="0" applyAlignment="0" applyProtection="0"/>
    <xf numFmtId="0" fontId="26" fillId="0" borderId="5" applyNumberFormat="0" applyFill="0" applyAlignment="0" applyProtection="0"/>
    <xf numFmtId="0" fontId="27" fillId="12" borderId="0" applyNumberFormat="0" applyBorder="0" applyAlignment="0" applyProtection="0"/>
    <xf numFmtId="0" fontId="17" fillId="3" borderId="6" applyNumberFormat="0" applyFont="0" applyAlignment="0" applyProtection="0"/>
    <xf numFmtId="0" fontId="28" fillId="15" borderId="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17" fillId="0" borderId="0"/>
    <xf numFmtId="0" fontId="32" fillId="0" borderId="0" applyNumberFormat="0" applyFill="0" applyBorder="0" applyAlignment="0" applyProtection="0"/>
    <xf numFmtId="0" fontId="33" fillId="17" borderId="0">
      <alignment vertical="center"/>
    </xf>
    <xf numFmtId="0" fontId="34" fillId="0" borderId="0">
      <alignment horizontal="center" vertical="center"/>
    </xf>
    <xf numFmtId="0" fontId="35" fillId="0" borderId="0">
      <alignment horizontal="center" vertical="center" wrapText="1"/>
    </xf>
    <xf numFmtId="0" fontId="33" fillId="0" borderId="0">
      <alignment vertical="center"/>
    </xf>
    <xf numFmtId="0" fontId="33" fillId="0" borderId="0">
      <alignment horizontal="center" vertical="center"/>
    </xf>
    <xf numFmtId="0" fontId="33" fillId="0" borderId="0">
      <alignment horizontal="center" vertical="center"/>
    </xf>
    <xf numFmtId="0" fontId="33" fillId="0" borderId="0">
      <alignment vertical="center" wrapText="1"/>
    </xf>
    <xf numFmtId="0" fontId="36" fillId="0" borderId="0">
      <alignment vertical="center"/>
    </xf>
    <xf numFmtId="0" fontId="37" fillId="0" borderId="0">
      <alignment vertical="center" wrapText="1"/>
    </xf>
    <xf numFmtId="0" fontId="36" fillId="0" borderId="9">
      <alignment vertical="center"/>
    </xf>
    <xf numFmtId="0" fontId="36" fillId="0" borderId="10">
      <alignment horizontal="center" vertical="center" wrapText="1"/>
    </xf>
    <xf numFmtId="0" fontId="36" fillId="0" borderId="10">
      <alignment horizontal="center" vertical="center" wrapText="1"/>
    </xf>
    <xf numFmtId="0" fontId="33" fillId="17" borderId="11">
      <alignment vertical="center"/>
    </xf>
    <xf numFmtId="49" fontId="38" fillId="0" borderId="12">
      <alignment vertical="center" wrapText="1"/>
    </xf>
    <xf numFmtId="0" fontId="33" fillId="17" borderId="13">
      <alignment vertical="center"/>
    </xf>
    <xf numFmtId="49" fontId="39" fillId="0" borderId="14">
      <alignment horizontal="left" vertical="center" wrapText="1" indent="1"/>
    </xf>
    <xf numFmtId="0" fontId="33" fillId="17" borderId="15">
      <alignment vertical="center"/>
    </xf>
    <xf numFmtId="0" fontId="38" fillId="0" borderId="0">
      <alignment horizontal="left" vertical="center" wrapText="1"/>
    </xf>
    <xf numFmtId="0" fontId="34" fillId="0" borderId="0">
      <alignment vertical="center"/>
    </xf>
    <xf numFmtId="0" fontId="33" fillId="0" borderId="9">
      <alignment horizontal="left" vertical="center" wrapText="1"/>
    </xf>
    <xf numFmtId="0" fontId="33" fillId="0" borderId="11">
      <alignment horizontal="left" vertical="center" wrapText="1"/>
    </xf>
    <xf numFmtId="0" fontId="33" fillId="0" borderId="13">
      <alignment vertical="center" wrapText="1"/>
    </xf>
    <xf numFmtId="0" fontId="36" fillId="0" borderId="16">
      <alignment horizontal="center" vertical="center" wrapText="1"/>
    </xf>
    <xf numFmtId="0" fontId="33" fillId="17" borderId="17">
      <alignment vertical="center"/>
    </xf>
    <xf numFmtId="49" fontId="38" fillId="0" borderId="18">
      <alignment horizontal="center" vertical="center" shrinkToFit="1"/>
    </xf>
    <xf numFmtId="49" fontId="39" fillId="0" borderId="18">
      <alignment horizontal="center" vertical="center" shrinkToFit="1"/>
    </xf>
    <xf numFmtId="0" fontId="33" fillId="17" borderId="19">
      <alignment vertical="center"/>
    </xf>
    <xf numFmtId="0" fontId="33" fillId="0" borderId="20">
      <alignment vertical="center"/>
    </xf>
    <xf numFmtId="0" fontId="33" fillId="17" borderId="0">
      <alignment vertical="center" shrinkToFit="1"/>
    </xf>
    <xf numFmtId="0" fontId="36" fillId="0" borderId="0">
      <alignment vertical="center" wrapText="1"/>
    </xf>
    <xf numFmtId="1" fontId="38" fillId="0" borderId="10">
      <alignment horizontal="center" vertical="center" shrinkToFit="1"/>
    </xf>
    <xf numFmtId="1" fontId="39" fillId="0" borderId="10">
      <alignment horizontal="center" vertical="center" shrinkToFit="1"/>
    </xf>
    <xf numFmtId="49" fontId="36" fillId="0" borderId="0">
      <alignment vertical="center" wrapText="1"/>
    </xf>
    <xf numFmtId="49" fontId="33" fillId="0" borderId="13">
      <alignment vertical="center" wrapText="1"/>
    </xf>
    <xf numFmtId="49" fontId="33" fillId="0" borderId="0">
      <alignment vertical="center" wrapText="1"/>
    </xf>
    <xf numFmtId="49" fontId="36" fillId="0" borderId="10">
      <alignment horizontal="center" vertical="center" wrapText="1"/>
    </xf>
    <xf numFmtId="49" fontId="36" fillId="0" borderId="10">
      <alignment horizontal="center" vertical="center" wrapText="1"/>
    </xf>
    <xf numFmtId="4" fontId="38" fillId="0" borderId="10">
      <alignment horizontal="right" vertical="center" shrinkToFit="1"/>
    </xf>
    <xf numFmtId="4" fontId="39" fillId="0" borderId="10">
      <alignment horizontal="right" vertical="center" shrinkToFit="1"/>
    </xf>
    <xf numFmtId="0" fontId="33" fillId="0" borderId="13">
      <alignment vertical="center"/>
    </xf>
    <xf numFmtId="0" fontId="36" fillId="0" borderId="0">
      <alignment horizontal="right" vertical="center"/>
    </xf>
    <xf numFmtId="0" fontId="38" fillId="0" borderId="0">
      <alignment horizontal="left" vertical="center" wrapText="1"/>
    </xf>
    <xf numFmtId="0" fontId="40" fillId="0" borderId="0">
      <alignment vertical="center"/>
    </xf>
    <xf numFmtId="0" fontId="40" fillId="0" borderId="9">
      <alignment vertical="center"/>
    </xf>
    <xf numFmtId="0" fontId="40" fillId="0" borderId="13">
      <alignment vertical="center"/>
    </xf>
    <xf numFmtId="0" fontId="36" fillId="0" borderId="10">
      <alignment horizontal="center" vertical="center" wrapText="1"/>
    </xf>
    <xf numFmtId="0" fontId="41" fillId="0" borderId="0">
      <alignment horizontal="center" vertical="center" wrapText="1"/>
    </xf>
    <xf numFmtId="0" fontId="36" fillId="0" borderId="21">
      <alignment vertical="center"/>
    </xf>
    <xf numFmtId="0" fontId="36" fillId="0" borderId="22">
      <alignment horizontal="right" vertical="center"/>
    </xf>
    <xf numFmtId="0" fontId="38" fillId="0" borderId="22">
      <alignment horizontal="right" vertical="center"/>
    </xf>
    <xf numFmtId="0" fontId="38" fillId="0" borderId="16">
      <alignment horizontal="center" vertical="center"/>
    </xf>
    <xf numFmtId="49" fontId="36" fillId="0" borderId="23">
      <alignment horizontal="center" vertical="center"/>
    </xf>
    <xf numFmtId="0" fontId="36" fillId="0" borderId="24">
      <alignment horizontal="center" vertical="center" shrinkToFit="1"/>
    </xf>
    <xf numFmtId="1" fontId="38" fillId="0" borderId="24">
      <alignment horizontal="center" vertical="center" shrinkToFit="1"/>
    </xf>
    <xf numFmtId="0" fontId="38" fillId="0" borderId="24">
      <alignment vertical="center"/>
    </xf>
    <xf numFmtId="49" fontId="38" fillId="0" borderId="24">
      <alignment horizontal="center" vertical="center"/>
    </xf>
    <xf numFmtId="49" fontId="38" fillId="0" borderId="25">
      <alignment horizontal="center" vertical="center"/>
    </xf>
    <xf numFmtId="0" fontId="40" fillId="0" borderId="20">
      <alignment vertical="center"/>
    </xf>
    <xf numFmtId="4" fontId="38" fillId="0" borderId="12">
      <alignment horizontal="right" vertical="center" shrinkToFit="1"/>
    </xf>
    <xf numFmtId="4" fontId="39" fillId="0" borderId="12">
      <alignment horizontal="right" vertical="center" shrinkToFit="1"/>
    </xf>
    <xf numFmtId="0" fontId="36" fillId="0" borderId="18">
      <alignment horizontal="center" vertical="center" wrapText="1"/>
    </xf>
    <xf numFmtId="0" fontId="36" fillId="0" borderId="10">
      <alignment horizontal="center" vertical="center" wrapText="1"/>
    </xf>
    <xf numFmtId="0" fontId="37" fillId="0" borderId="0">
      <alignment horizontal="left" vertical="center" wrapText="1"/>
    </xf>
    <xf numFmtId="0" fontId="36" fillId="0" borderId="18">
      <alignment horizontal="center" vertical="center" wrapText="1"/>
    </xf>
    <xf numFmtId="49" fontId="33" fillId="17" borderId="13">
      <alignment vertical="center"/>
    </xf>
    <xf numFmtId="1" fontId="38" fillId="0" borderId="18">
      <alignment horizontal="center" vertical="center" shrinkToFit="1"/>
    </xf>
    <xf numFmtId="0" fontId="39" fillId="0" borderId="18">
      <alignment horizontal="center" vertical="center" shrinkToFit="1"/>
    </xf>
    <xf numFmtId="0" fontId="36" fillId="0" borderId="10">
      <alignment horizontal="center" vertical="center" wrapText="1"/>
    </xf>
    <xf numFmtId="0" fontId="35" fillId="0" borderId="0">
      <alignment vertical="center" wrapText="1"/>
    </xf>
    <xf numFmtId="49" fontId="36" fillId="0" borderId="10">
      <alignment horizontal="center" vertical="center" wrapText="1"/>
    </xf>
    <xf numFmtId="0" fontId="1" fillId="18" borderId="0"/>
  </cellStyleXfs>
  <cellXfs count="136">
    <xf numFmtId="0" fontId="0" fillId="0" borderId="0" xfId="0"/>
    <xf numFmtId="49" fontId="3" fillId="19" borderId="0" xfId="0" applyNumberFormat="1" applyFont="1" applyFill="1" applyAlignment="1">
      <alignment horizontal="left" vertical="top" wrapText="1"/>
    </xf>
    <xf numFmtId="49" fontId="3" fillId="19" borderId="0" xfId="0" applyNumberFormat="1" applyFont="1" applyFill="1" applyAlignment="1">
      <alignment horizontal="right" vertical="top" wrapText="1"/>
    </xf>
    <xf numFmtId="0" fontId="3" fillId="19" borderId="0" xfId="0" applyFont="1" applyFill="1"/>
    <xf numFmtId="0" fontId="3" fillId="19" borderId="0" xfId="0" applyFont="1" applyFill="1" applyAlignment="1">
      <alignment horizontal="left" vertical="top"/>
    </xf>
    <xf numFmtId="49" fontId="3" fillId="19" borderId="0" xfId="0" applyNumberFormat="1" applyFont="1" applyFill="1" applyAlignment="1">
      <alignment vertical="top"/>
    </xf>
    <xf numFmtId="49" fontId="3" fillId="19" borderId="0" xfId="0" applyNumberFormat="1" applyFont="1" applyFill="1"/>
    <xf numFmtId="0" fontId="3" fillId="19" borderId="0" xfId="0" applyFont="1" applyFill="1" applyAlignment="1">
      <alignment vertical="top"/>
    </xf>
    <xf numFmtId="49" fontId="4" fillId="19" borderId="26" xfId="0" applyNumberFormat="1" applyFont="1" applyFill="1" applyBorder="1" applyAlignment="1">
      <alignment horizontal="center" vertical="center" wrapText="1"/>
    </xf>
    <xf numFmtId="49" fontId="3" fillId="19" borderId="27" xfId="0" applyNumberFormat="1" applyFont="1" applyFill="1" applyBorder="1" applyAlignment="1">
      <alignment horizontal="center" vertical="top" wrapText="1"/>
    </xf>
    <xf numFmtId="0" fontId="4" fillId="19" borderId="28" xfId="0" applyFont="1" applyFill="1" applyBorder="1" applyAlignment="1">
      <alignment horizontal="center" vertical="top" wrapText="1"/>
    </xf>
    <xf numFmtId="49" fontId="4" fillId="19" borderId="29" xfId="0" applyNumberFormat="1" applyFont="1" applyFill="1" applyBorder="1" applyAlignment="1">
      <alignment horizontal="center" vertical="center" wrapText="1"/>
    </xf>
    <xf numFmtId="0" fontId="2" fillId="19" borderId="30" xfId="0" applyFont="1" applyFill="1" applyBorder="1" applyAlignment="1">
      <alignment horizontal="left" vertical="top" wrapText="1"/>
    </xf>
    <xf numFmtId="0" fontId="3" fillId="19" borderId="0" xfId="0" applyFont="1" applyFill="1" applyAlignment="1">
      <alignment vertical="center"/>
    </xf>
    <xf numFmtId="0" fontId="5" fillId="19" borderId="31" xfId="0" applyFont="1" applyFill="1" applyBorder="1" applyAlignment="1">
      <alignment vertical="top" wrapText="1"/>
    </xf>
    <xf numFmtId="49" fontId="10" fillId="19" borderId="31" xfId="0" applyNumberFormat="1" applyFont="1" applyFill="1" applyBorder="1" applyAlignment="1">
      <alignment horizontal="center" vertical="top" wrapText="1"/>
    </xf>
    <xf numFmtId="0" fontId="11" fillId="19" borderId="31" xfId="0" applyFont="1" applyFill="1" applyBorder="1" applyAlignment="1">
      <alignment vertical="top" wrapText="1"/>
    </xf>
    <xf numFmtId="49" fontId="11" fillId="19" borderId="32" xfId="0" applyNumberFormat="1" applyFont="1" applyFill="1" applyBorder="1" applyAlignment="1">
      <alignment horizontal="left" vertical="top" wrapText="1"/>
    </xf>
    <xf numFmtId="49" fontId="11" fillId="19" borderId="31" xfId="0" applyNumberFormat="1" applyFont="1" applyFill="1" applyBorder="1" applyAlignment="1">
      <alignment horizontal="left" vertical="top" wrapText="1"/>
    </xf>
    <xf numFmtId="49" fontId="5" fillId="19" borderId="33" xfId="0" applyNumberFormat="1" applyFont="1" applyFill="1" applyBorder="1" applyAlignment="1">
      <alignment horizontal="left" vertical="top" wrapText="1"/>
    </xf>
    <xf numFmtId="49" fontId="6" fillId="19" borderId="31" xfId="0" applyNumberFormat="1" applyFont="1" applyFill="1" applyBorder="1" applyAlignment="1">
      <alignment horizontal="center" vertical="top" wrapText="1"/>
    </xf>
    <xf numFmtId="0" fontId="6" fillId="19" borderId="34" xfId="0" applyFont="1" applyFill="1" applyBorder="1" applyAlignment="1">
      <alignment vertical="top" wrapText="1"/>
    </xf>
    <xf numFmtId="49" fontId="4" fillId="19" borderId="33" xfId="0" applyNumberFormat="1" applyFont="1" applyFill="1" applyBorder="1" applyAlignment="1">
      <alignment horizontal="center" vertical="top" wrapText="1"/>
    </xf>
    <xf numFmtId="49" fontId="10" fillId="19" borderId="30" xfId="0" applyNumberFormat="1" applyFont="1" applyFill="1" applyBorder="1" applyAlignment="1">
      <alignment horizontal="center" vertical="top" wrapText="1"/>
    </xf>
    <xf numFmtId="49" fontId="2" fillId="19" borderId="0" xfId="0" applyNumberFormat="1" applyFont="1" applyFill="1" applyBorder="1" applyAlignment="1">
      <alignment horizontal="left" vertical="top" wrapText="1"/>
    </xf>
    <xf numFmtId="49" fontId="3" fillId="19" borderId="0" xfId="0" applyNumberFormat="1" applyFont="1" applyFill="1" applyBorder="1" applyAlignment="1">
      <alignment horizontal="left" vertical="top" wrapText="1"/>
    </xf>
    <xf numFmtId="49" fontId="6" fillId="19" borderId="0" xfId="0" applyNumberFormat="1" applyFont="1" applyFill="1" applyBorder="1" applyAlignment="1">
      <alignment horizontal="left" vertical="top" wrapText="1"/>
    </xf>
    <xf numFmtId="49" fontId="4" fillId="19" borderId="35" xfId="0" applyNumberFormat="1" applyFont="1" applyFill="1" applyBorder="1" applyAlignment="1">
      <alignment horizontal="center" vertical="center" wrapText="1"/>
    </xf>
    <xf numFmtId="49" fontId="4" fillId="19" borderId="0" xfId="0" applyNumberFormat="1" applyFont="1" applyFill="1" applyBorder="1" applyAlignment="1">
      <alignment horizontal="center" vertical="center" wrapText="1"/>
    </xf>
    <xf numFmtId="49" fontId="4" fillId="19" borderId="36" xfId="0" applyNumberFormat="1" applyFont="1" applyFill="1" applyBorder="1" applyAlignment="1">
      <alignment horizontal="center" vertical="center" wrapText="1"/>
    </xf>
    <xf numFmtId="49" fontId="4" fillId="19" borderId="31" xfId="0" applyNumberFormat="1" applyFont="1" applyFill="1" applyBorder="1" applyAlignment="1">
      <alignment horizontal="center" vertical="center" wrapText="1"/>
    </xf>
    <xf numFmtId="49" fontId="4" fillId="19" borderId="0" xfId="0" applyNumberFormat="1" applyFont="1" applyFill="1" applyAlignment="1">
      <alignment horizontal="center" vertical="center"/>
    </xf>
    <xf numFmtId="49" fontId="4" fillId="19" borderId="0" xfId="0" applyNumberFormat="1" applyFont="1" applyFill="1" applyAlignment="1">
      <alignment horizontal="center" vertical="center" wrapText="1"/>
    </xf>
    <xf numFmtId="49" fontId="4" fillId="19" borderId="30" xfId="0" applyNumberFormat="1" applyFont="1" applyFill="1" applyBorder="1" applyAlignment="1">
      <alignment horizontal="center" vertical="center" wrapText="1"/>
    </xf>
    <xf numFmtId="49" fontId="4" fillId="19" borderId="32" xfId="0" applyNumberFormat="1" applyFont="1" applyFill="1" applyBorder="1" applyAlignment="1">
      <alignment horizontal="center" vertical="center" wrapText="1"/>
    </xf>
    <xf numFmtId="49" fontId="4" fillId="19" borderId="33" xfId="0" applyNumberFormat="1" applyFont="1" applyFill="1" applyBorder="1" applyAlignment="1">
      <alignment horizontal="center" vertical="center" wrapText="1"/>
    </xf>
    <xf numFmtId="49" fontId="4" fillId="19" borderId="34" xfId="0" applyNumberFormat="1" applyFont="1" applyFill="1" applyBorder="1" applyAlignment="1">
      <alignment horizontal="center" vertical="center" wrapText="1"/>
    </xf>
    <xf numFmtId="49" fontId="6" fillId="19" borderId="0" xfId="0" applyNumberFormat="1" applyFont="1" applyFill="1" applyBorder="1" applyAlignment="1">
      <alignment horizontal="center" vertical="top" wrapText="1"/>
    </xf>
    <xf numFmtId="0" fontId="6" fillId="19" borderId="0" xfId="0" applyFont="1" applyFill="1" applyBorder="1" applyAlignment="1">
      <alignment vertical="top" wrapText="1"/>
    </xf>
    <xf numFmtId="49" fontId="3" fillId="19" borderId="0" xfId="0" applyNumberFormat="1" applyFont="1" applyFill="1" applyBorder="1" applyAlignment="1">
      <alignment horizontal="center" vertical="top" wrapText="1"/>
    </xf>
    <xf numFmtId="49" fontId="6" fillId="19" borderId="26" xfId="0" applyNumberFormat="1" applyFont="1" applyFill="1" applyBorder="1" applyAlignment="1">
      <alignment horizontal="center" vertical="top" wrapText="1"/>
    </xf>
    <xf numFmtId="0" fontId="6" fillId="19" borderId="26" xfId="0" applyFont="1" applyFill="1" applyBorder="1" applyAlignment="1">
      <alignment vertical="top" wrapText="1"/>
    </xf>
    <xf numFmtId="49" fontId="2" fillId="19" borderId="31" xfId="0" applyNumberFormat="1" applyFont="1" applyFill="1" applyBorder="1" applyAlignment="1">
      <alignment horizontal="center" vertical="top" wrapText="1"/>
    </xf>
    <xf numFmtId="1" fontId="2" fillId="19" borderId="31" xfId="0" applyNumberFormat="1" applyFont="1" applyFill="1" applyBorder="1" applyAlignment="1">
      <alignment horizontal="center" vertical="top" wrapText="1"/>
    </xf>
    <xf numFmtId="49" fontId="2" fillId="19" borderId="33" xfId="0" applyNumberFormat="1" applyFont="1" applyFill="1" applyBorder="1" applyAlignment="1">
      <alignment horizontal="center" vertical="top" wrapText="1"/>
    </xf>
    <xf numFmtId="0" fontId="12" fillId="19" borderId="30" xfId="0" applyFont="1" applyFill="1" applyBorder="1" applyAlignment="1">
      <alignment horizontal="center" vertical="top" wrapText="1"/>
    </xf>
    <xf numFmtId="49" fontId="2" fillId="19" borderId="26" xfId="0" applyNumberFormat="1" applyFont="1" applyFill="1" applyBorder="1" applyAlignment="1">
      <alignment horizontal="center" vertical="top" wrapText="1"/>
    </xf>
    <xf numFmtId="0" fontId="2" fillId="19" borderId="0" xfId="0" applyFont="1" applyFill="1" applyAlignment="1">
      <alignment horizontal="left" vertical="top"/>
    </xf>
    <xf numFmtId="49" fontId="13" fillId="0" borderId="37" xfId="0" applyNumberFormat="1" applyFont="1" applyBorder="1" applyAlignment="1">
      <alignment horizontal="center"/>
    </xf>
    <xf numFmtId="0" fontId="6" fillId="19" borderId="31" xfId="0" applyFont="1" applyFill="1" applyBorder="1" applyAlignment="1">
      <alignment vertical="top" wrapText="1"/>
    </xf>
    <xf numFmtId="174" fontId="2" fillId="19" borderId="31" xfId="0" applyNumberFormat="1" applyFont="1" applyFill="1" applyBorder="1" applyAlignment="1">
      <alignment horizontal="center" vertical="top" wrapText="1"/>
    </xf>
    <xf numFmtId="174" fontId="3" fillId="19" borderId="31" xfId="0" applyNumberFormat="1" applyFont="1" applyFill="1" applyBorder="1" applyAlignment="1">
      <alignment horizontal="center" vertical="top" wrapText="1"/>
    </xf>
    <xf numFmtId="49" fontId="7" fillId="19" borderId="0" xfId="0" applyNumberFormat="1" applyFont="1" applyFill="1" applyAlignment="1">
      <alignment horizontal="center" vertical="top"/>
    </xf>
    <xf numFmtId="2" fontId="2" fillId="19" borderId="31" xfId="0" applyNumberFormat="1" applyFont="1" applyFill="1" applyBorder="1" applyAlignment="1">
      <alignment horizontal="center" vertical="top" wrapText="1"/>
    </xf>
    <xf numFmtId="2" fontId="3" fillId="19" borderId="0" xfId="0" applyNumberFormat="1" applyFont="1" applyFill="1"/>
    <xf numFmtId="174" fontId="6" fillId="19" borderId="31" xfId="0" applyNumberFormat="1" applyFont="1" applyFill="1" applyBorder="1" applyAlignment="1">
      <alignment horizontal="left" vertical="top" wrapText="1"/>
    </xf>
    <xf numFmtId="174" fontId="2" fillId="19" borderId="31" xfId="0" applyNumberFormat="1" applyFont="1" applyFill="1" applyBorder="1" applyAlignment="1">
      <alignment horizontal="left" vertical="center" wrapText="1"/>
    </xf>
    <xf numFmtId="174" fontId="4" fillId="19" borderId="31" xfId="0" applyNumberFormat="1" applyFont="1" applyFill="1" applyBorder="1" applyAlignment="1">
      <alignment horizontal="center" vertical="center" wrapText="1"/>
    </xf>
    <xf numFmtId="174" fontId="2" fillId="19" borderId="31" xfId="0" applyNumberFormat="1" applyFont="1" applyFill="1" applyBorder="1" applyAlignment="1">
      <alignment horizontal="center" vertical="top"/>
    </xf>
    <xf numFmtId="174" fontId="4" fillId="19" borderId="30" xfId="0" applyNumberFormat="1" applyFont="1" applyFill="1" applyBorder="1" applyAlignment="1">
      <alignment horizontal="left" vertical="top" wrapText="1"/>
    </xf>
    <xf numFmtId="174" fontId="9" fillId="19" borderId="30" xfId="0" applyNumberFormat="1" applyFont="1" applyFill="1" applyBorder="1" applyAlignment="1">
      <alignment horizontal="left" vertical="center" wrapText="1"/>
    </xf>
    <xf numFmtId="174" fontId="4" fillId="19" borderId="30" xfId="0" applyNumberFormat="1" applyFont="1" applyFill="1" applyBorder="1" applyAlignment="1">
      <alignment horizontal="center" vertical="center" wrapText="1"/>
    </xf>
    <xf numFmtId="174" fontId="5" fillId="0" borderId="30" xfId="117" applyNumberFormat="1" applyFont="1" applyFill="1" applyBorder="1" applyAlignment="1">
      <alignment horizontal="center" vertical="top" shrinkToFit="1"/>
    </xf>
    <xf numFmtId="174" fontId="4" fillId="19" borderId="31" xfId="0" applyNumberFormat="1" applyFont="1" applyFill="1" applyBorder="1" applyAlignment="1">
      <alignment horizontal="left" vertical="top" wrapText="1"/>
    </xf>
    <xf numFmtId="174" fontId="4" fillId="18" borderId="31" xfId="0" applyNumberFormat="1" applyFont="1" applyFill="1" applyBorder="1" applyAlignment="1">
      <alignment horizontal="left" vertical="center"/>
    </xf>
    <xf numFmtId="174" fontId="9" fillId="19" borderId="31" xfId="0" applyNumberFormat="1" applyFont="1" applyFill="1" applyBorder="1" applyAlignment="1">
      <alignment horizontal="left" vertical="center" wrapText="1"/>
    </xf>
    <xf numFmtId="174" fontId="13" fillId="0" borderId="37" xfId="0" applyNumberFormat="1" applyFont="1" applyBorder="1" applyAlignment="1">
      <alignment horizontal="center"/>
    </xf>
    <xf numFmtId="174" fontId="9" fillId="0" borderId="31" xfId="0" applyNumberFormat="1" applyFont="1" applyBorder="1" applyAlignment="1">
      <alignment vertical="top" wrapText="1"/>
    </xf>
    <xf numFmtId="174" fontId="4" fillId="19" borderId="38" xfId="0" applyNumberFormat="1" applyFont="1" applyFill="1" applyBorder="1" applyAlignment="1">
      <alignment horizontal="center" vertical="center" wrapText="1"/>
    </xf>
    <xf numFmtId="174" fontId="2" fillId="19" borderId="38" xfId="0" applyNumberFormat="1" applyFont="1" applyFill="1" applyBorder="1" applyAlignment="1">
      <alignment horizontal="center" vertical="top"/>
    </xf>
    <xf numFmtId="174" fontId="3" fillId="19" borderId="38" xfId="0" applyNumberFormat="1" applyFont="1" applyFill="1" applyBorder="1" applyAlignment="1">
      <alignment horizontal="center" vertical="top"/>
    </xf>
    <xf numFmtId="174" fontId="2" fillId="19" borderId="38" xfId="0" applyNumberFormat="1" applyFont="1" applyFill="1" applyBorder="1" applyAlignment="1">
      <alignment horizontal="center" vertical="top" wrapText="1"/>
    </xf>
    <xf numFmtId="174" fontId="5" fillId="19" borderId="31" xfId="0" applyNumberFormat="1" applyFont="1" applyFill="1" applyBorder="1" applyAlignment="1">
      <alignment vertical="top" wrapText="1"/>
    </xf>
    <xf numFmtId="174" fontId="10" fillId="19" borderId="31" xfId="0" applyNumberFormat="1" applyFont="1" applyFill="1" applyBorder="1" applyAlignment="1">
      <alignment horizontal="center" vertical="top" wrapText="1"/>
    </xf>
    <xf numFmtId="174" fontId="11" fillId="19" borderId="31" xfId="0" applyNumberFormat="1" applyFont="1" applyFill="1" applyBorder="1" applyAlignment="1">
      <alignment vertical="top" wrapText="1"/>
    </xf>
    <xf numFmtId="174" fontId="4" fillId="19" borderId="31" xfId="0" applyNumberFormat="1" applyFont="1" applyFill="1" applyBorder="1" applyAlignment="1">
      <alignment vertical="top" wrapText="1"/>
    </xf>
    <xf numFmtId="174" fontId="10" fillId="19" borderId="31" xfId="0" applyNumberFormat="1" applyFont="1" applyFill="1" applyBorder="1" applyAlignment="1">
      <alignment vertical="top" wrapText="1"/>
    </xf>
    <xf numFmtId="174" fontId="9" fillId="18" borderId="31" xfId="0" applyNumberFormat="1" applyFont="1" applyFill="1" applyBorder="1" applyAlignment="1">
      <alignment vertical="top" wrapText="1"/>
    </xf>
    <xf numFmtId="174" fontId="6" fillId="19" borderId="31" xfId="0" applyNumberFormat="1" applyFont="1" applyFill="1" applyBorder="1" applyAlignment="1">
      <alignment vertical="top" wrapText="1"/>
    </xf>
    <xf numFmtId="174" fontId="10" fillId="19" borderId="32" xfId="0" applyNumberFormat="1" applyFont="1" applyFill="1" applyBorder="1" applyAlignment="1">
      <alignment horizontal="center" vertical="top" wrapText="1"/>
    </xf>
    <xf numFmtId="174" fontId="5" fillId="0" borderId="31" xfId="0" applyNumberFormat="1" applyFont="1" applyBorder="1" applyAlignment="1">
      <alignment vertical="top" wrapText="1"/>
    </xf>
    <xf numFmtId="174" fontId="0" fillId="0" borderId="37" xfId="0" applyNumberFormat="1" applyFont="1" applyBorder="1" applyAlignment="1">
      <alignment horizontal="center"/>
    </xf>
    <xf numFmtId="174" fontId="9" fillId="0" borderId="31" xfId="0" applyNumberFormat="1" applyFont="1" applyBorder="1" applyAlignment="1">
      <alignment horizontal="left" vertical="center" wrapText="1"/>
    </xf>
    <xf numFmtId="174" fontId="4" fillId="0" borderId="10" xfId="78" applyNumberFormat="1" applyFont="1" applyAlignment="1" applyProtection="1">
      <alignment horizontal="left" vertical="center" shrinkToFit="1"/>
    </xf>
    <xf numFmtId="174" fontId="4" fillId="0" borderId="14" xfId="62" applyNumberFormat="1" applyFont="1" applyAlignment="1" applyProtection="1">
      <alignment horizontal="left" vertical="center" wrapText="1"/>
    </xf>
    <xf numFmtId="174" fontId="0" fillId="0" borderId="39" xfId="0" applyNumberFormat="1" applyFont="1" applyBorder="1" applyAlignment="1">
      <alignment horizontal="center"/>
    </xf>
    <xf numFmtId="174" fontId="4" fillId="0" borderId="40" xfId="78" applyNumberFormat="1" applyFont="1" applyBorder="1" applyAlignment="1" applyProtection="1">
      <alignment horizontal="left" vertical="center" shrinkToFit="1"/>
    </xf>
    <xf numFmtId="174" fontId="9" fillId="18" borderId="31" xfId="117" applyNumberFormat="1" applyFont="1" applyFill="1" applyBorder="1" applyAlignment="1">
      <alignment horizontal="left" vertical="center" wrapText="1"/>
    </xf>
    <xf numFmtId="174" fontId="4" fillId="19" borderId="31" xfId="0" applyNumberFormat="1" applyFont="1" applyFill="1" applyBorder="1" applyAlignment="1">
      <alignment horizontal="left" vertical="center" wrapText="1"/>
    </xf>
    <xf numFmtId="174" fontId="0" fillId="0" borderId="41" xfId="0" applyNumberFormat="1" applyFont="1" applyBorder="1" applyAlignment="1">
      <alignment horizontal="center"/>
    </xf>
    <xf numFmtId="174" fontId="9" fillId="18" borderId="31" xfId="117" applyNumberFormat="1" applyFont="1" applyFill="1" applyBorder="1" applyAlignment="1">
      <alignment vertical="top" wrapText="1"/>
    </xf>
    <xf numFmtId="49" fontId="0" fillId="0" borderId="37" xfId="0" applyNumberFormat="1" applyFont="1" applyBorder="1" applyAlignment="1">
      <alignment horizontal="center"/>
    </xf>
    <xf numFmtId="49" fontId="0" fillId="0" borderId="42" xfId="0" applyNumberFormat="1" applyFont="1" applyBorder="1" applyAlignment="1">
      <alignment horizontal="center"/>
    </xf>
    <xf numFmtId="49" fontId="0" fillId="0" borderId="43" xfId="0" applyNumberFormat="1" applyFont="1" applyBorder="1" applyAlignment="1">
      <alignment horizontal="center"/>
    </xf>
    <xf numFmtId="174" fontId="3" fillId="19" borderId="0" xfId="0" applyNumberFormat="1" applyFont="1" applyFill="1"/>
    <xf numFmtId="174" fontId="9" fillId="0" borderId="31" xfId="0" applyNumberFormat="1" applyFont="1" applyBorder="1" applyAlignment="1">
      <alignment horizontal="justify"/>
    </xf>
    <xf numFmtId="49" fontId="10" fillId="19" borderId="32" xfId="0" applyNumberFormat="1" applyFont="1" applyFill="1" applyBorder="1" applyAlignment="1">
      <alignment horizontal="center" vertical="top" wrapText="1"/>
    </xf>
    <xf numFmtId="0" fontId="5" fillId="0" borderId="30" xfId="0" applyFont="1" applyBorder="1" applyAlignment="1">
      <alignment vertical="top" wrapText="1"/>
    </xf>
    <xf numFmtId="49" fontId="4" fillId="19" borderId="38" xfId="0" applyNumberFormat="1" applyFont="1" applyFill="1" applyBorder="1" applyAlignment="1">
      <alignment horizontal="center" vertical="center" wrapText="1"/>
    </xf>
    <xf numFmtId="0" fontId="9" fillId="18" borderId="30" xfId="0" applyFont="1" applyFill="1" applyBorder="1" applyAlignment="1">
      <alignment vertical="top" wrapText="1"/>
    </xf>
    <xf numFmtId="49" fontId="3" fillId="19" borderId="31" xfId="0" applyNumberFormat="1" applyFont="1" applyFill="1" applyBorder="1" applyAlignment="1">
      <alignment horizontal="center" vertical="top" wrapText="1"/>
    </xf>
    <xf numFmtId="0" fontId="10" fillId="19" borderId="31" xfId="0" applyFont="1" applyFill="1" applyBorder="1" applyAlignment="1">
      <alignment vertical="top" wrapText="1"/>
    </xf>
    <xf numFmtId="0" fontId="4" fillId="18" borderId="31" xfId="0" applyFont="1" applyFill="1" applyBorder="1" applyAlignment="1">
      <alignment vertical="top" wrapText="1"/>
    </xf>
    <xf numFmtId="0" fontId="10" fillId="19" borderId="32" xfId="0" applyFont="1" applyFill="1" applyBorder="1" applyAlignment="1">
      <alignment vertical="top" wrapText="1"/>
    </xf>
    <xf numFmtId="49" fontId="11" fillId="19" borderId="31" xfId="0" applyNumberFormat="1" applyFont="1" applyFill="1" applyBorder="1" applyAlignment="1">
      <alignment horizontal="center" vertical="top" wrapText="1"/>
    </xf>
    <xf numFmtId="49" fontId="11" fillId="19" borderId="30" xfId="0" applyNumberFormat="1" applyFont="1" applyFill="1" applyBorder="1" applyAlignment="1">
      <alignment horizontal="center" vertical="top" wrapText="1"/>
    </xf>
    <xf numFmtId="49" fontId="11" fillId="19" borderId="30" xfId="0" applyNumberFormat="1" applyFont="1" applyFill="1" applyBorder="1" applyAlignment="1">
      <alignment horizontal="center" vertical="center" wrapText="1"/>
    </xf>
    <xf numFmtId="49" fontId="0" fillId="0" borderId="44" xfId="0" applyNumberFormat="1" applyFont="1" applyBorder="1" applyAlignment="1">
      <alignment horizontal="center"/>
    </xf>
    <xf numFmtId="2" fontId="3" fillId="19" borderId="31" xfId="0" applyNumberFormat="1" applyFont="1" applyFill="1" applyBorder="1" applyAlignment="1">
      <alignment horizontal="center" vertical="top" wrapText="1"/>
    </xf>
    <xf numFmtId="174" fontId="2" fillId="20" borderId="31" xfId="0" applyNumberFormat="1" applyFont="1" applyFill="1" applyBorder="1" applyAlignment="1">
      <alignment horizontal="center" vertical="top" wrapText="1"/>
    </xf>
    <xf numFmtId="174" fontId="2" fillId="20" borderId="30" xfId="0" applyNumberFormat="1" applyFont="1" applyFill="1" applyBorder="1" applyAlignment="1">
      <alignment horizontal="center" vertical="top"/>
    </xf>
    <xf numFmtId="174" fontId="2" fillId="20" borderId="31" xfId="0" applyNumberFormat="1" applyFont="1" applyFill="1" applyBorder="1" applyAlignment="1">
      <alignment horizontal="center" vertical="top"/>
    </xf>
    <xf numFmtId="174" fontId="2" fillId="20" borderId="38" xfId="0" applyNumberFormat="1" applyFont="1" applyFill="1" applyBorder="1" applyAlignment="1">
      <alignment horizontal="center" vertical="top"/>
    </xf>
    <xf numFmtId="174" fontId="3" fillId="20" borderId="38" xfId="0" applyNumberFormat="1" applyFont="1" applyFill="1" applyBorder="1" applyAlignment="1">
      <alignment horizontal="center" vertical="top"/>
    </xf>
    <xf numFmtId="174" fontId="42" fillId="20" borderId="31" xfId="0" applyNumberFormat="1" applyFont="1" applyFill="1" applyBorder="1" applyAlignment="1">
      <alignment horizontal="center" vertical="top" wrapText="1"/>
    </xf>
    <xf numFmtId="174" fontId="43" fillId="20" borderId="31" xfId="0" applyNumberFormat="1" applyFont="1" applyFill="1" applyBorder="1" applyAlignment="1">
      <alignment horizontal="center" vertical="top" wrapText="1"/>
    </xf>
    <xf numFmtId="49" fontId="3" fillId="19" borderId="0" xfId="0" applyNumberFormat="1" applyFont="1" applyFill="1" applyBorder="1" applyAlignment="1">
      <alignment horizontal="left" vertical="top" wrapText="1"/>
    </xf>
    <xf numFmtId="49" fontId="8" fillId="19" borderId="0" xfId="0" applyNumberFormat="1" applyFont="1" applyFill="1" applyBorder="1" applyAlignment="1">
      <alignment horizontal="center" vertical="top" wrapText="1"/>
    </xf>
    <xf numFmtId="174" fontId="2" fillId="19" borderId="54" xfId="0" applyNumberFormat="1" applyFont="1" applyFill="1" applyBorder="1" applyAlignment="1">
      <alignment horizontal="center" vertical="center" wrapText="1"/>
    </xf>
    <xf numFmtId="174" fontId="2" fillId="19" borderId="0" xfId="0" applyNumberFormat="1" applyFont="1" applyFill="1" applyBorder="1" applyAlignment="1">
      <alignment horizontal="center" vertical="center" wrapText="1"/>
    </xf>
    <xf numFmtId="174" fontId="2" fillId="19" borderId="52" xfId="0" applyNumberFormat="1" applyFont="1" applyFill="1" applyBorder="1" applyAlignment="1">
      <alignment horizontal="center" vertical="center" wrapText="1"/>
    </xf>
    <xf numFmtId="49" fontId="2" fillId="19" borderId="0" xfId="0" applyNumberFormat="1" applyFont="1" applyFill="1" applyBorder="1" applyAlignment="1">
      <alignment horizontal="center" vertical="top" wrapText="1"/>
    </xf>
    <xf numFmtId="49" fontId="8" fillId="19" borderId="0" xfId="0" applyNumberFormat="1" applyFont="1" applyFill="1" applyBorder="1" applyAlignment="1">
      <alignment horizontal="left" vertical="top" wrapText="1"/>
    </xf>
    <xf numFmtId="0" fontId="7" fillId="19" borderId="0" xfId="0" applyFont="1" applyFill="1" applyAlignment="1">
      <alignment horizontal="center" vertical="top" wrapText="1" shrinkToFit="1"/>
    </xf>
    <xf numFmtId="49" fontId="9" fillId="19" borderId="45" xfId="0" applyNumberFormat="1" applyFont="1" applyFill="1" applyBorder="1" applyAlignment="1">
      <alignment horizontal="left" vertical="center" wrapText="1"/>
    </xf>
    <xf numFmtId="49" fontId="9" fillId="19" borderId="46" xfId="0" applyNumberFormat="1" applyFont="1" applyFill="1" applyBorder="1" applyAlignment="1">
      <alignment horizontal="left" vertical="center" wrapText="1"/>
    </xf>
    <xf numFmtId="49" fontId="9" fillId="19" borderId="47" xfId="0" applyNumberFormat="1" applyFont="1" applyFill="1" applyBorder="1" applyAlignment="1">
      <alignment horizontal="left" vertical="center" wrapText="1"/>
    </xf>
    <xf numFmtId="0" fontId="9" fillId="19" borderId="48" xfId="0" applyFont="1" applyFill="1" applyBorder="1" applyAlignment="1">
      <alignment horizontal="center" vertical="center" wrapText="1"/>
    </xf>
    <xf numFmtId="0" fontId="9" fillId="19" borderId="49" xfId="0" applyFont="1" applyFill="1" applyBorder="1" applyAlignment="1">
      <alignment horizontal="center" vertical="center" wrapText="1"/>
    </xf>
    <xf numFmtId="0" fontId="9" fillId="19" borderId="50" xfId="0" applyFont="1" applyFill="1" applyBorder="1" applyAlignment="1">
      <alignment horizontal="center" vertical="center" wrapText="1"/>
    </xf>
    <xf numFmtId="49" fontId="4" fillId="19" borderId="51" xfId="0" applyNumberFormat="1" applyFont="1" applyFill="1" applyBorder="1" applyAlignment="1">
      <alignment horizontal="center" vertical="center" wrapText="1"/>
    </xf>
    <xf numFmtId="49" fontId="4" fillId="19" borderId="52" xfId="0" applyNumberFormat="1" applyFont="1" applyFill="1" applyBorder="1" applyAlignment="1">
      <alignment horizontal="center" vertical="center" wrapText="1"/>
    </xf>
    <xf numFmtId="49" fontId="4" fillId="19" borderId="53" xfId="0" applyNumberFormat="1" applyFont="1" applyFill="1" applyBorder="1" applyAlignment="1">
      <alignment horizontal="center" vertical="center" wrapText="1"/>
    </xf>
    <xf numFmtId="0" fontId="2" fillId="19" borderId="54" xfId="0" applyFont="1" applyFill="1" applyBorder="1" applyAlignment="1">
      <alignment horizontal="center" vertical="top" wrapText="1"/>
    </xf>
    <xf numFmtId="0" fontId="2" fillId="19" borderId="0" xfId="0" applyFont="1" applyFill="1" applyBorder="1" applyAlignment="1">
      <alignment horizontal="center" vertical="top" wrapText="1"/>
    </xf>
    <xf numFmtId="0" fontId="2" fillId="19" borderId="52" xfId="0" applyFont="1" applyFill="1" applyBorder="1" applyAlignment="1">
      <alignment horizontal="center" vertical="top" wrapText="1"/>
    </xf>
  </cellXfs>
  <cellStyles count="11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r" xfId="26"/>
    <cellStyle name="Calculation" xfId="27"/>
    <cellStyle name="Check Cell" xfId="28"/>
    <cellStyle name="co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yle0" xfId="41"/>
    <cellStyle name="td" xfId="42"/>
    <cellStyle name="Title" xfId="43"/>
    <cellStyle name="Total" xfId="44"/>
    <cellStyle name="tr" xfId="45"/>
    <cellStyle name="Warning Text" xfId="46"/>
    <cellStyle name="xl21" xfId="47"/>
    <cellStyle name="xl22" xfId="48"/>
    <cellStyle name="xl23" xfId="49"/>
    <cellStyle name="xl24" xfId="50"/>
    <cellStyle name="xl25" xfId="51"/>
    <cellStyle name="xl26" xfId="52"/>
    <cellStyle name="xl27" xfId="53"/>
    <cellStyle name="xl28" xfId="54"/>
    <cellStyle name="xl29" xfId="55"/>
    <cellStyle name="xl30" xfId="56"/>
    <cellStyle name="xl31" xfId="57"/>
    <cellStyle name="xl32" xfId="58"/>
    <cellStyle name="xl33" xfId="59"/>
    <cellStyle name="xl34" xfId="60"/>
    <cellStyle name="xl35" xfId="61"/>
    <cellStyle name="xl36" xfId="62"/>
    <cellStyle name="xl37" xfId="63"/>
    <cellStyle name="xl38" xfId="64"/>
    <cellStyle name="xl39" xfId="65"/>
    <cellStyle name="xl40" xfId="66"/>
    <cellStyle name="xl41" xfId="67"/>
    <cellStyle name="xl42" xfId="68"/>
    <cellStyle name="xl43" xfId="69"/>
    <cellStyle name="xl44" xfId="70"/>
    <cellStyle name="xl45" xfId="71"/>
    <cellStyle name="xl46" xfId="72"/>
    <cellStyle name="xl47" xfId="73"/>
    <cellStyle name="xl48" xfId="74"/>
    <cellStyle name="xl49" xfId="75"/>
    <cellStyle name="xl50" xfId="76"/>
    <cellStyle name="xl51" xfId="77"/>
    <cellStyle name="xl52" xfId="78"/>
    <cellStyle name="xl53" xfId="79"/>
    <cellStyle name="xl54" xfId="80"/>
    <cellStyle name="xl55" xfId="81"/>
    <cellStyle name="xl56" xfId="82"/>
    <cellStyle name="xl57" xfId="83"/>
    <cellStyle name="xl58" xfId="84"/>
    <cellStyle name="xl59" xfId="85"/>
    <cellStyle name="xl60" xfId="86"/>
    <cellStyle name="xl61" xfId="87"/>
    <cellStyle name="xl62" xfId="88"/>
    <cellStyle name="xl63" xfId="89"/>
    <cellStyle name="xl64" xfId="90"/>
    <cellStyle name="xl65" xfId="91"/>
    <cellStyle name="xl66" xfId="92"/>
    <cellStyle name="xl67" xfId="93"/>
    <cellStyle name="xl68" xfId="94"/>
    <cellStyle name="xl69" xfId="95"/>
    <cellStyle name="xl70" xfId="96"/>
    <cellStyle name="xl71" xfId="97"/>
    <cellStyle name="xl72" xfId="98"/>
    <cellStyle name="xl73" xfId="99"/>
    <cellStyle name="xl74" xfId="100"/>
    <cellStyle name="xl75" xfId="101"/>
    <cellStyle name="xl76" xfId="102"/>
    <cellStyle name="xl77" xfId="103"/>
    <cellStyle name="xl78" xfId="104"/>
    <cellStyle name="xl79" xfId="105"/>
    <cellStyle name="xl80" xfId="106"/>
    <cellStyle name="xl81" xfId="107"/>
    <cellStyle name="xl82" xfId="108"/>
    <cellStyle name="xl83" xfId="109"/>
    <cellStyle name="xl84" xfId="110"/>
    <cellStyle name="xl85" xfId="111"/>
    <cellStyle name="xl86" xfId="112"/>
    <cellStyle name="xl87" xfId="113"/>
    <cellStyle name="xl88" xfId="114"/>
    <cellStyle name="xl89" xfId="115"/>
    <cellStyle name="xl90" xfId="116"/>
    <cellStyle name="Обычный" xfId="0" builtinId="0"/>
    <cellStyle name="Обычный_Лист1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8"/>
  <sheetViews>
    <sheetView tabSelected="1" view="pageBreakPreview" topLeftCell="A29" zoomScale="115" zoomScaleNormal="75" zoomScaleSheetLayoutView="115" workbookViewId="0">
      <selection activeCell="K60" sqref="K60"/>
    </sheetView>
  </sheetViews>
  <sheetFormatPr defaultRowHeight="15" x14ac:dyDescent="0.25"/>
  <cols>
    <col min="1" max="1" width="2.140625" style="3" customWidth="1"/>
    <col min="2" max="2" width="24.140625" style="1" customWidth="1"/>
    <col min="3" max="3" width="36.85546875" style="5" customWidth="1"/>
    <col min="4" max="5" width="6.140625" style="31" hidden="1" customWidth="1"/>
    <col min="6" max="6" width="15.85546875" style="5" customWidth="1"/>
    <col min="7" max="7" width="28.42578125" style="3" hidden="1" customWidth="1"/>
    <col min="8" max="8" width="18.5703125" style="3" customWidth="1"/>
    <col min="9" max="16384" width="9.140625" style="3"/>
  </cols>
  <sheetData>
    <row r="1" spans="2:9" hidden="1" x14ac:dyDescent="0.25">
      <c r="B1" s="1" t="s">
        <v>9</v>
      </c>
      <c r="C1" s="5" t="s">
        <v>10</v>
      </c>
      <c r="D1" s="31" t="s">
        <v>11</v>
      </c>
      <c r="E1" s="31" t="s">
        <v>12</v>
      </c>
    </row>
    <row r="2" spans="2:9" ht="14.25" customHeight="1" x14ac:dyDescent="0.25">
      <c r="C2" s="2"/>
      <c r="D2" s="32"/>
      <c r="E2" s="32"/>
      <c r="F2" s="2"/>
    </row>
    <row r="3" spans="2:9" ht="42" customHeight="1" x14ac:dyDescent="0.25">
      <c r="B3" s="123" t="s">
        <v>113</v>
      </c>
      <c r="C3" s="123"/>
      <c r="D3" s="123"/>
      <c r="E3" s="123"/>
      <c r="F3" s="123"/>
      <c r="G3" s="123"/>
      <c r="H3" s="123"/>
    </row>
    <row r="4" spans="2:9" ht="15.75" x14ac:dyDescent="0.25">
      <c r="C4" s="52" t="s">
        <v>130</v>
      </c>
      <c r="D4" s="7"/>
      <c r="E4" s="7"/>
      <c r="F4" s="7"/>
    </row>
    <row r="5" spans="2:9" ht="2.25" customHeight="1" x14ac:dyDescent="0.25">
      <c r="C5" s="47" t="s">
        <v>61</v>
      </c>
      <c r="F5" s="6"/>
    </row>
    <row r="6" spans="2:9" ht="15.75" x14ac:dyDescent="0.25">
      <c r="F6" s="4" t="s">
        <v>13</v>
      </c>
    </row>
    <row r="7" spans="2:9" ht="1.5" customHeight="1" thickBot="1" x14ac:dyDescent="0.3">
      <c r="C7" s="7"/>
      <c r="F7" s="6"/>
    </row>
    <row r="8" spans="2:9" ht="39.75" customHeight="1" x14ac:dyDescent="0.25">
      <c r="B8" s="124" t="s">
        <v>89</v>
      </c>
      <c r="C8" s="127" t="s">
        <v>0</v>
      </c>
      <c r="D8" s="27"/>
      <c r="E8" s="27"/>
      <c r="F8" s="130" t="s">
        <v>131</v>
      </c>
      <c r="H8" s="130" t="s">
        <v>132</v>
      </c>
    </row>
    <row r="9" spans="2:9" ht="13.5" hidden="1" customHeight="1" x14ac:dyDescent="0.25">
      <c r="B9" s="125"/>
      <c r="C9" s="128"/>
      <c r="D9" s="28"/>
      <c r="E9" s="28"/>
      <c r="F9" s="131"/>
      <c r="H9" s="131"/>
    </row>
    <row r="10" spans="2:9" ht="0.75" customHeight="1" thickBot="1" x14ac:dyDescent="0.3">
      <c r="B10" s="126"/>
      <c r="C10" s="129"/>
      <c r="D10" s="28"/>
      <c r="E10" s="28"/>
      <c r="F10" s="132"/>
      <c r="H10" s="132"/>
    </row>
    <row r="11" spans="2:9" ht="12.75" customHeight="1" thickBot="1" x14ac:dyDescent="0.3">
      <c r="B11" s="9">
        <v>1</v>
      </c>
      <c r="C11" s="10">
        <v>2</v>
      </c>
      <c r="D11" s="29">
        <v>3</v>
      </c>
      <c r="E11" s="29">
        <v>3</v>
      </c>
      <c r="F11" s="11" t="s">
        <v>1</v>
      </c>
      <c r="H11" s="11" t="s">
        <v>110</v>
      </c>
    </row>
    <row r="12" spans="2:9" ht="18" customHeight="1" x14ac:dyDescent="0.25">
      <c r="B12" s="133" t="s">
        <v>43</v>
      </c>
      <c r="C12" s="134"/>
      <c r="D12" s="134"/>
      <c r="E12" s="134"/>
      <c r="F12" s="134"/>
      <c r="G12" s="134"/>
      <c r="H12" s="135"/>
    </row>
    <row r="13" spans="2:9" s="13" customFormat="1" ht="33.75" customHeight="1" x14ac:dyDescent="0.25">
      <c r="B13" s="55" t="s">
        <v>59</v>
      </c>
      <c r="C13" s="56" t="s">
        <v>105</v>
      </c>
      <c r="D13" s="57" t="s">
        <v>26</v>
      </c>
      <c r="E13" s="57" t="s">
        <v>26</v>
      </c>
      <c r="F13" s="58">
        <f>F14+F15+F16+F24+F26+F28</f>
        <v>2923.6300000000006</v>
      </c>
      <c r="G13" s="58">
        <f>G14+G15+G16+G24+G26+G28</f>
        <v>0</v>
      </c>
      <c r="H13" s="58">
        <f>H14+H15+H16+H24+H26+H28</f>
        <v>2515.297</v>
      </c>
      <c r="I13" s="94">
        <f>H13-F13</f>
        <v>-408.33300000000054</v>
      </c>
    </row>
    <row r="14" spans="2:9" ht="15" customHeight="1" x14ac:dyDescent="0.25">
      <c r="B14" s="59" t="s">
        <v>14</v>
      </c>
      <c r="C14" s="60" t="s">
        <v>47</v>
      </c>
      <c r="D14" s="61" t="s">
        <v>26</v>
      </c>
      <c r="E14" s="61" t="s">
        <v>29</v>
      </c>
      <c r="F14" s="62">
        <v>323.93799999999999</v>
      </c>
      <c r="G14" s="85"/>
      <c r="H14" s="110">
        <v>342.8</v>
      </c>
      <c r="I14" s="94">
        <f t="shared" ref="I14:I58" si="0">H14-F14</f>
        <v>18.862000000000023</v>
      </c>
    </row>
    <row r="15" spans="2:9" ht="15.75" customHeight="1" x14ac:dyDescent="0.25">
      <c r="B15" s="63" t="s">
        <v>88</v>
      </c>
      <c r="C15" s="64" t="s">
        <v>107</v>
      </c>
      <c r="D15" s="61"/>
      <c r="E15" s="57"/>
      <c r="F15" s="58">
        <v>9</v>
      </c>
      <c r="G15" s="81"/>
      <c r="H15" s="111">
        <v>71.885000000000005</v>
      </c>
      <c r="I15" s="94">
        <f t="shared" si="0"/>
        <v>62.885000000000005</v>
      </c>
    </row>
    <row r="16" spans="2:9" ht="24.75" customHeight="1" x14ac:dyDescent="0.25">
      <c r="B16" s="63" t="s">
        <v>69</v>
      </c>
      <c r="C16" s="65" t="s">
        <v>101</v>
      </c>
      <c r="D16" s="61" t="s">
        <v>26</v>
      </c>
      <c r="E16" s="57" t="s">
        <v>58</v>
      </c>
      <c r="F16" s="58">
        <f>F17+F19</f>
        <v>2166.6800000000003</v>
      </c>
      <c r="G16" s="58">
        <f>G17+G19</f>
        <v>0</v>
      </c>
      <c r="H16" s="58">
        <f>H17+H19</f>
        <v>2073</v>
      </c>
      <c r="I16" s="94">
        <f t="shared" si="0"/>
        <v>-93.680000000000291</v>
      </c>
    </row>
    <row r="17" spans="2:9" ht="24.75" customHeight="1" x14ac:dyDescent="0.25">
      <c r="B17" s="63" t="s">
        <v>114</v>
      </c>
      <c r="C17" s="65" t="s">
        <v>115</v>
      </c>
      <c r="D17" s="61"/>
      <c r="E17" s="57"/>
      <c r="F17" s="58">
        <f>F18</f>
        <v>111</v>
      </c>
      <c r="G17" s="58">
        <f>G18</f>
        <v>0</v>
      </c>
      <c r="H17" s="58">
        <f>H18</f>
        <v>111</v>
      </c>
      <c r="I17" s="94">
        <f t="shared" si="0"/>
        <v>0</v>
      </c>
    </row>
    <row r="18" spans="2:9" ht="24.75" customHeight="1" x14ac:dyDescent="0.25">
      <c r="B18" s="63" t="s">
        <v>116</v>
      </c>
      <c r="C18" s="65" t="s">
        <v>117</v>
      </c>
      <c r="D18" s="61"/>
      <c r="E18" s="57"/>
      <c r="F18" s="58">
        <v>111</v>
      </c>
      <c r="G18" s="81"/>
      <c r="H18" s="111">
        <v>111</v>
      </c>
      <c r="I18" s="94">
        <f t="shared" si="0"/>
        <v>0</v>
      </c>
    </row>
    <row r="19" spans="2:9" ht="24.75" customHeight="1" x14ac:dyDescent="0.25">
      <c r="B19" s="63" t="s">
        <v>118</v>
      </c>
      <c r="C19" s="65" t="s">
        <v>119</v>
      </c>
      <c r="D19" s="61"/>
      <c r="E19" s="57"/>
      <c r="F19" s="58">
        <f>F20+F22</f>
        <v>2055.6800000000003</v>
      </c>
      <c r="G19" s="58">
        <f>G20+G22</f>
        <v>0</v>
      </c>
      <c r="H19" s="58">
        <f>H20+H22</f>
        <v>1962</v>
      </c>
      <c r="I19" s="94">
        <f t="shared" si="0"/>
        <v>-93.680000000000291</v>
      </c>
    </row>
    <row r="20" spans="2:9" ht="24.75" customHeight="1" x14ac:dyDescent="0.25">
      <c r="B20" s="63" t="s">
        <v>120</v>
      </c>
      <c r="C20" s="65" t="s">
        <v>121</v>
      </c>
      <c r="D20" s="61"/>
      <c r="E20" s="57"/>
      <c r="F20" s="58">
        <f>F21</f>
        <v>1303.68</v>
      </c>
      <c r="G20" s="58">
        <f>G21</f>
        <v>0</v>
      </c>
      <c r="H20" s="58">
        <f>H21</f>
        <v>1210</v>
      </c>
      <c r="I20" s="94">
        <f t="shared" si="0"/>
        <v>-93.680000000000064</v>
      </c>
    </row>
    <row r="21" spans="2:9" ht="24.75" customHeight="1" x14ac:dyDescent="0.25">
      <c r="B21" s="63" t="s">
        <v>122</v>
      </c>
      <c r="C21" s="65" t="s">
        <v>123</v>
      </c>
      <c r="D21" s="61"/>
      <c r="E21" s="57"/>
      <c r="F21" s="58">
        <v>1303.68</v>
      </c>
      <c r="G21" s="81"/>
      <c r="H21" s="111">
        <v>1210</v>
      </c>
      <c r="I21" s="94">
        <f t="shared" si="0"/>
        <v>-93.680000000000064</v>
      </c>
    </row>
    <row r="22" spans="2:9" ht="24.75" customHeight="1" x14ac:dyDescent="0.25">
      <c r="B22" s="63" t="s">
        <v>124</v>
      </c>
      <c r="C22" s="65" t="s">
        <v>125</v>
      </c>
      <c r="D22" s="61"/>
      <c r="E22" s="57"/>
      <c r="F22" s="58">
        <f>F23</f>
        <v>752</v>
      </c>
      <c r="G22" s="58">
        <f>G23</f>
        <v>0</v>
      </c>
      <c r="H22" s="58">
        <f>H23</f>
        <v>752</v>
      </c>
      <c r="I22" s="94">
        <f t="shared" si="0"/>
        <v>0</v>
      </c>
    </row>
    <row r="23" spans="2:9" ht="24.75" customHeight="1" x14ac:dyDescent="0.25">
      <c r="B23" s="63" t="s">
        <v>126</v>
      </c>
      <c r="C23" s="65" t="s">
        <v>127</v>
      </c>
      <c r="D23" s="61"/>
      <c r="E23" s="57"/>
      <c r="F23" s="58">
        <v>752</v>
      </c>
      <c r="G23" s="81"/>
      <c r="H23" s="111">
        <v>752</v>
      </c>
      <c r="I23" s="94">
        <f t="shared" si="0"/>
        <v>0</v>
      </c>
    </row>
    <row r="24" spans="2:9" ht="56.25" customHeight="1" x14ac:dyDescent="0.25">
      <c r="B24" s="67" t="s">
        <v>48</v>
      </c>
      <c r="C24" s="82" t="s">
        <v>70</v>
      </c>
      <c r="D24" s="61"/>
      <c r="E24" s="57"/>
      <c r="F24" s="58"/>
      <c r="G24" s="66"/>
      <c r="H24" s="111">
        <v>3.6</v>
      </c>
      <c r="I24" s="94">
        <f t="shared" si="0"/>
        <v>3.6</v>
      </c>
    </row>
    <row r="25" spans="2:9" ht="40.5" customHeight="1" x14ac:dyDescent="0.25">
      <c r="B25" s="86" t="s">
        <v>111</v>
      </c>
      <c r="C25" s="82" t="s">
        <v>112</v>
      </c>
      <c r="D25" s="61"/>
      <c r="E25" s="68"/>
      <c r="F25" s="69"/>
      <c r="G25" s="66"/>
      <c r="H25" s="112">
        <v>0</v>
      </c>
      <c r="I25" s="94">
        <f t="shared" si="0"/>
        <v>0</v>
      </c>
    </row>
    <row r="26" spans="2:9" ht="33" customHeight="1" x14ac:dyDescent="0.25">
      <c r="B26" s="83" t="s">
        <v>103</v>
      </c>
      <c r="C26" s="84" t="s">
        <v>102</v>
      </c>
      <c r="D26" s="61"/>
      <c r="E26" s="68"/>
      <c r="F26" s="70">
        <v>400</v>
      </c>
      <c r="G26" s="81"/>
      <c r="H26" s="113"/>
      <c r="I26" s="94">
        <f t="shared" si="0"/>
        <v>-400</v>
      </c>
    </row>
    <row r="27" spans="2:9" ht="27" customHeight="1" x14ac:dyDescent="0.25">
      <c r="B27" s="59" t="s">
        <v>90</v>
      </c>
      <c r="C27" s="87" t="s">
        <v>106</v>
      </c>
      <c r="D27" s="61"/>
      <c r="E27" s="68"/>
      <c r="F27" s="69"/>
      <c r="G27" s="81"/>
      <c r="H27" s="112">
        <v>0</v>
      </c>
      <c r="I27" s="94">
        <f t="shared" si="0"/>
        <v>0</v>
      </c>
    </row>
    <row r="28" spans="2:9" ht="27" customHeight="1" x14ac:dyDescent="0.25">
      <c r="B28" s="59" t="s">
        <v>128</v>
      </c>
      <c r="C28" s="87" t="s">
        <v>129</v>
      </c>
      <c r="D28" s="61"/>
      <c r="E28" s="68"/>
      <c r="F28" s="69">
        <v>24.012</v>
      </c>
      <c r="G28" s="81"/>
      <c r="H28" s="69">
        <v>24.012</v>
      </c>
      <c r="I28" s="94">
        <f t="shared" si="0"/>
        <v>0</v>
      </c>
    </row>
    <row r="29" spans="2:9" x14ac:dyDescent="0.25">
      <c r="B29" s="63" t="s">
        <v>67</v>
      </c>
      <c r="C29" s="88" t="s">
        <v>68</v>
      </c>
      <c r="D29" s="61"/>
      <c r="E29" s="68"/>
      <c r="F29" s="71">
        <v>4905.0874899999999</v>
      </c>
      <c r="G29" s="81"/>
      <c r="H29" s="71">
        <v>4905.0874899999999</v>
      </c>
      <c r="I29" s="94">
        <f t="shared" si="0"/>
        <v>0</v>
      </c>
    </row>
    <row r="30" spans="2:9" ht="15" customHeight="1" x14ac:dyDescent="0.25">
      <c r="B30" s="55" t="s">
        <v>18</v>
      </c>
      <c r="C30" s="72" t="s">
        <v>104</v>
      </c>
      <c r="D30" s="61" t="s">
        <v>26</v>
      </c>
      <c r="E30" s="57" t="s">
        <v>6</v>
      </c>
      <c r="F30" s="50">
        <f>F29+F13</f>
        <v>7828.7174900000009</v>
      </c>
      <c r="G30" s="81"/>
      <c r="H30" s="50">
        <f>H29+H13</f>
        <v>7420.3844900000004</v>
      </c>
      <c r="I30" s="94">
        <f t="shared" si="0"/>
        <v>-408.33300000000054</v>
      </c>
    </row>
    <row r="31" spans="2:9" ht="16.5" customHeight="1" thickBot="1" x14ac:dyDescent="0.3">
      <c r="B31" s="118" t="s">
        <v>5</v>
      </c>
      <c r="C31" s="119"/>
      <c r="D31" s="119"/>
      <c r="E31" s="119"/>
      <c r="F31" s="119"/>
      <c r="G31" s="119"/>
      <c r="H31" s="120"/>
      <c r="I31" s="94">
        <f t="shared" si="0"/>
        <v>0</v>
      </c>
    </row>
    <row r="32" spans="2:9" ht="13.5" customHeight="1" thickTop="1" x14ac:dyDescent="0.25">
      <c r="B32" s="73" t="s">
        <v>2</v>
      </c>
      <c r="C32" s="74" t="s">
        <v>3</v>
      </c>
      <c r="D32" s="57" t="s">
        <v>27</v>
      </c>
      <c r="E32" s="57" t="s">
        <v>26</v>
      </c>
      <c r="F32" s="50">
        <v>2952.1070300000001</v>
      </c>
      <c r="G32" s="89"/>
      <c r="H32" s="109">
        <v>3565.2941999999998</v>
      </c>
      <c r="I32" s="94">
        <f t="shared" si="0"/>
        <v>613.1871699999997</v>
      </c>
    </row>
    <row r="33" spans="2:9" ht="36" hidden="1" customHeight="1" x14ac:dyDescent="0.25">
      <c r="B33" s="73" t="s">
        <v>60</v>
      </c>
      <c r="C33" s="75" t="s">
        <v>63</v>
      </c>
      <c r="D33" s="57"/>
      <c r="E33" s="57"/>
      <c r="F33" s="51"/>
      <c r="G33" s="85"/>
      <c r="H33" s="115"/>
      <c r="I33" s="94">
        <f t="shared" si="0"/>
        <v>0</v>
      </c>
    </row>
    <row r="34" spans="2:9" ht="48" hidden="1" x14ac:dyDescent="0.25">
      <c r="B34" s="73" t="s">
        <v>4</v>
      </c>
      <c r="C34" s="76" t="s">
        <v>64</v>
      </c>
      <c r="D34" s="57" t="s">
        <v>27</v>
      </c>
      <c r="E34" s="57" t="s">
        <v>31</v>
      </c>
      <c r="F34" s="51"/>
      <c r="G34" s="81"/>
      <c r="H34" s="115"/>
      <c r="I34" s="94">
        <f t="shared" si="0"/>
        <v>0</v>
      </c>
    </row>
    <row r="35" spans="2:9" hidden="1" x14ac:dyDescent="0.25">
      <c r="B35" s="73" t="s">
        <v>91</v>
      </c>
      <c r="C35" s="90" t="s">
        <v>92</v>
      </c>
      <c r="D35" s="57" t="s">
        <v>27</v>
      </c>
      <c r="E35" s="57" t="s">
        <v>32</v>
      </c>
      <c r="F35" s="51"/>
      <c r="G35" s="81"/>
      <c r="H35" s="115"/>
      <c r="I35" s="94">
        <f t="shared" si="0"/>
        <v>0</v>
      </c>
    </row>
    <row r="36" spans="2:9" hidden="1" x14ac:dyDescent="0.25">
      <c r="B36" s="73" t="s">
        <v>82</v>
      </c>
      <c r="C36" s="77" t="s">
        <v>81</v>
      </c>
      <c r="D36" s="57"/>
      <c r="E36" s="57"/>
      <c r="F36" s="51"/>
      <c r="G36" s="81"/>
      <c r="H36" s="115"/>
      <c r="I36" s="94">
        <f t="shared" si="0"/>
        <v>0</v>
      </c>
    </row>
    <row r="37" spans="2:9" x14ac:dyDescent="0.25">
      <c r="B37" s="73" t="s">
        <v>71</v>
      </c>
      <c r="C37" s="78" t="s">
        <v>72</v>
      </c>
      <c r="D37" s="57" t="s">
        <v>27</v>
      </c>
      <c r="E37" s="57" t="s">
        <v>33</v>
      </c>
      <c r="F37" s="50">
        <v>138.178</v>
      </c>
      <c r="G37" s="81"/>
      <c r="H37" s="109">
        <f>F37</f>
        <v>138.178</v>
      </c>
      <c r="I37" s="94">
        <f t="shared" si="0"/>
        <v>0</v>
      </c>
    </row>
    <row r="38" spans="2:9" ht="24" x14ac:dyDescent="0.25">
      <c r="B38" s="73" t="s">
        <v>22</v>
      </c>
      <c r="C38" s="74" t="s">
        <v>23</v>
      </c>
      <c r="D38" s="57" t="s">
        <v>27</v>
      </c>
      <c r="E38" s="57" t="s">
        <v>34</v>
      </c>
      <c r="F38" s="50"/>
      <c r="G38" s="81"/>
      <c r="H38" s="109"/>
      <c r="I38" s="94">
        <f t="shared" si="0"/>
        <v>0</v>
      </c>
    </row>
    <row r="39" spans="2:9" ht="43.5" hidden="1" customHeight="1" x14ac:dyDescent="0.25">
      <c r="B39" s="73" t="s">
        <v>77</v>
      </c>
      <c r="C39" s="95" t="s">
        <v>93</v>
      </c>
      <c r="D39" s="57" t="s">
        <v>27</v>
      </c>
      <c r="E39" s="57" t="s">
        <v>35</v>
      </c>
      <c r="F39" s="51"/>
      <c r="G39" s="81"/>
      <c r="H39" s="115"/>
      <c r="I39" s="94">
        <f t="shared" si="0"/>
        <v>0</v>
      </c>
    </row>
    <row r="40" spans="2:9" x14ac:dyDescent="0.25">
      <c r="B40" s="79" t="s">
        <v>76</v>
      </c>
      <c r="C40" s="80" t="s">
        <v>109</v>
      </c>
      <c r="D40" s="68"/>
      <c r="E40" s="57"/>
      <c r="F40" s="50">
        <v>3637.3154100000002</v>
      </c>
      <c r="G40" s="81"/>
      <c r="H40" s="109">
        <f>F40</f>
        <v>3637.3154100000002</v>
      </c>
      <c r="I40" s="94">
        <f t="shared" si="0"/>
        <v>0</v>
      </c>
    </row>
    <row r="41" spans="2:9" hidden="1" x14ac:dyDescent="0.25">
      <c r="B41" s="96" t="s">
        <v>96</v>
      </c>
      <c r="C41" s="97" t="s">
        <v>97</v>
      </c>
      <c r="D41" s="98"/>
      <c r="E41" s="30"/>
      <c r="F41" s="42"/>
      <c r="G41" s="91"/>
      <c r="H41" s="114"/>
      <c r="I41" s="94">
        <f t="shared" si="0"/>
        <v>0</v>
      </c>
    </row>
    <row r="42" spans="2:9" hidden="1" x14ac:dyDescent="0.25">
      <c r="B42" s="15" t="s">
        <v>84</v>
      </c>
      <c r="C42" s="99" t="s">
        <v>83</v>
      </c>
      <c r="D42" s="30"/>
      <c r="E42" s="30"/>
      <c r="F42" s="100"/>
      <c r="G42" s="91"/>
      <c r="H42" s="115"/>
      <c r="I42" s="94">
        <f t="shared" si="0"/>
        <v>0</v>
      </c>
    </row>
    <row r="43" spans="2:9" ht="10.5" hidden="1" customHeight="1" x14ac:dyDescent="0.25">
      <c r="B43" s="15"/>
      <c r="C43" s="101"/>
      <c r="D43" s="30"/>
      <c r="E43" s="30"/>
      <c r="F43" s="100"/>
      <c r="G43" s="91"/>
      <c r="H43" s="115"/>
      <c r="I43" s="94">
        <f t="shared" si="0"/>
        <v>0</v>
      </c>
    </row>
    <row r="44" spans="2:9" ht="0.75" customHeight="1" x14ac:dyDescent="0.25">
      <c r="B44" s="15"/>
      <c r="C44" s="101"/>
      <c r="D44" s="30"/>
      <c r="E44" s="30"/>
      <c r="F44" s="100"/>
      <c r="G44" s="91"/>
      <c r="H44" s="115"/>
      <c r="I44" s="94">
        <f t="shared" si="0"/>
        <v>0</v>
      </c>
    </row>
    <row r="45" spans="2:9" x14ac:dyDescent="0.25">
      <c r="B45" s="15" t="s">
        <v>37</v>
      </c>
      <c r="C45" s="16" t="s">
        <v>38</v>
      </c>
      <c r="D45" s="30" t="s">
        <v>27</v>
      </c>
      <c r="E45" s="30" t="s">
        <v>49</v>
      </c>
      <c r="F45" s="50">
        <v>1148.4438</v>
      </c>
      <c r="G45" s="91"/>
      <c r="H45" s="109">
        <v>1311.0133499999999</v>
      </c>
      <c r="I45" s="94">
        <f t="shared" si="0"/>
        <v>162.56954999999994</v>
      </c>
    </row>
    <row r="46" spans="2:9" ht="24" hidden="1" x14ac:dyDescent="0.25">
      <c r="B46" s="15" t="s">
        <v>65</v>
      </c>
      <c r="C46" s="102" t="s">
        <v>95</v>
      </c>
      <c r="D46" s="30"/>
      <c r="E46" s="30"/>
      <c r="F46" s="51"/>
      <c r="G46" s="91"/>
      <c r="H46" s="115"/>
      <c r="I46" s="94">
        <f t="shared" si="0"/>
        <v>0</v>
      </c>
    </row>
    <row r="47" spans="2:9" ht="14.25" hidden="1" customHeight="1" x14ac:dyDescent="0.25">
      <c r="B47" s="15" t="s">
        <v>65</v>
      </c>
      <c r="C47" s="101" t="s">
        <v>94</v>
      </c>
      <c r="D47" s="30" t="s">
        <v>27</v>
      </c>
      <c r="E47" s="30" t="s">
        <v>50</v>
      </c>
      <c r="F47" s="100"/>
      <c r="G47" s="91"/>
      <c r="H47" s="115"/>
      <c r="I47" s="94">
        <f t="shared" si="0"/>
        <v>0</v>
      </c>
    </row>
    <row r="48" spans="2:9" ht="13.5" hidden="1" customHeight="1" x14ac:dyDescent="0.25">
      <c r="B48" s="15" t="s">
        <v>65</v>
      </c>
      <c r="C48" s="101" t="s">
        <v>98</v>
      </c>
      <c r="D48" s="30"/>
      <c r="E48" s="30"/>
      <c r="F48" s="100"/>
      <c r="G48" s="91"/>
      <c r="H48" s="115"/>
      <c r="I48" s="94">
        <f t="shared" si="0"/>
        <v>0</v>
      </c>
    </row>
    <row r="49" spans="2:9" x14ac:dyDescent="0.25">
      <c r="B49" s="15" t="s">
        <v>39</v>
      </c>
      <c r="C49" s="16" t="s">
        <v>40</v>
      </c>
      <c r="D49" s="30" t="s">
        <v>27</v>
      </c>
      <c r="E49" s="30" t="s">
        <v>51</v>
      </c>
      <c r="F49" s="50">
        <v>0</v>
      </c>
      <c r="G49" s="81"/>
      <c r="H49" s="109">
        <v>0</v>
      </c>
      <c r="I49" s="94">
        <f t="shared" si="0"/>
        <v>0</v>
      </c>
    </row>
    <row r="50" spans="2:9" hidden="1" x14ac:dyDescent="0.25">
      <c r="B50" s="15" t="s">
        <v>41</v>
      </c>
      <c r="C50" s="101" t="s">
        <v>42</v>
      </c>
      <c r="D50" s="30" t="s">
        <v>27</v>
      </c>
      <c r="E50" s="30" t="s">
        <v>52</v>
      </c>
      <c r="F50" s="100"/>
      <c r="G50" s="91"/>
      <c r="H50" s="115"/>
      <c r="I50" s="94">
        <f t="shared" si="0"/>
        <v>0</v>
      </c>
    </row>
    <row r="51" spans="2:9" hidden="1" x14ac:dyDescent="0.25">
      <c r="B51" s="15" t="s">
        <v>73</v>
      </c>
      <c r="C51" s="14" t="s">
        <v>100</v>
      </c>
      <c r="D51" s="30" t="s">
        <v>27</v>
      </c>
      <c r="E51" s="30" t="s">
        <v>53</v>
      </c>
      <c r="F51" s="42"/>
      <c r="G51" s="48"/>
      <c r="H51" s="114"/>
      <c r="I51" s="94">
        <f t="shared" si="0"/>
        <v>0</v>
      </c>
    </row>
    <row r="52" spans="2:9" hidden="1" x14ac:dyDescent="0.25">
      <c r="B52" s="15" t="s">
        <v>74</v>
      </c>
      <c r="C52" s="101" t="s">
        <v>75</v>
      </c>
      <c r="D52" s="30" t="s">
        <v>27</v>
      </c>
      <c r="E52" s="30" t="s">
        <v>54</v>
      </c>
      <c r="F52" s="100"/>
      <c r="G52" s="91"/>
      <c r="H52" s="115"/>
      <c r="I52" s="94">
        <f t="shared" si="0"/>
        <v>0</v>
      </c>
    </row>
    <row r="53" spans="2:9" x14ac:dyDescent="0.25">
      <c r="B53" s="15" t="s">
        <v>85</v>
      </c>
      <c r="C53" s="14" t="s">
        <v>108</v>
      </c>
      <c r="D53" s="30"/>
      <c r="E53" s="30"/>
      <c r="F53" s="50">
        <v>76.055999999999997</v>
      </c>
      <c r="G53" s="48"/>
      <c r="H53" s="109">
        <f>F53</f>
        <v>76.055999999999997</v>
      </c>
      <c r="I53" s="94">
        <f t="shared" si="0"/>
        <v>0</v>
      </c>
    </row>
    <row r="54" spans="2:9" hidden="1" x14ac:dyDescent="0.25">
      <c r="B54" s="15" t="s">
        <v>87</v>
      </c>
      <c r="C54" s="102" t="s">
        <v>86</v>
      </c>
      <c r="D54" s="30"/>
      <c r="E54" s="30"/>
      <c r="F54" s="108"/>
      <c r="G54" s="91"/>
      <c r="H54" s="115"/>
      <c r="I54" s="94">
        <f t="shared" si="0"/>
        <v>0</v>
      </c>
    </row>
    <row r="55" spans="2:9" ht="15.75" customHeight="1" x14ac:dyDescent="0.25">
      <c r="B55" s="15" t="s">
        <v>79</v>
      </c>
      <c r="C55" s="49" t="s">
        <v>66</v>
      </c>
      <c r="D55" s="30" t="s">
        <v>27</v>
      </c>
      <c r="E55" s="30" t="s">
        <v>55</v>
      </c>
      <c r="F55" s="53">
        <v>0</v>
      </c>
      <c r="G55" s="91"/>
      <c r="H55" s="109">
        <v>0</v>
      </c>
      <c r="I55" s="94">
        <f t="shared" si="0"/>
        <v>0</v>
      </c>
    </row>
    <row r="56" spans="2:9" ht="14.25" hidden="1" customHeight="1" x14ac:dyDescent="0.25">
      <c r="B56" s="15" t="s">
        <v>80</v>
      </c>
      <c r="C56" s="101" t="s">
        <v>78</v>
      </c>
      <c r="D56" s="30"/>
      <c r="E56" s="30"/>
      <c r="F56" s="108" t="s">
        <v>99</v>
      </c>
      <c r="G56" s="91"/>
      <c r="H56" s="115" t="s">
        <v>99</v>
      </c>
      <c r="I56" s="94">
        <f t="shared" si="0"/>
        <v>0</v>
      </c>
    </row>
    <row r="57" spans="2:9" ht="14.25" customHeight="1" x14ac:dyDescent="0.25">
      <c r="B57" s="15"/>
      <c r="C57" s="103"/>
      <c r="D57" s="30"/>
      <c r="E57" s="34"/>
      <c r="F57" s="108"/>
      <c r="G57" s="91"/>
      <c r="H57" s="115"/>
      <c r="I57" s="94">
        <f t="shared" si="0"/>
        <v>0</v>
      </c>
    </row>
    <row r="58" spans="2:9" x14ac:dyDescent="0.25">
      <c r="B58" s="104"/>
      <c r="C58" s="17" t="s">
        <v>44</v>
      </c>
      <c r="D58" s="30" t="s">
        <v>27</v>
      </c>
      <c r="E58" s="34" t="s">
        <v>56</v>
      </c>
      <c r="F58" s="50">
        <f>F32+F37+F38+F40+F45+F49+F51+F53+F55</f>
        <v>7952.1002399999998</v>
      </c>
      <c r="G58" s="91"/>
      <c r="H58" s="109">
        <f>H32+H37+H38+H40+H45+H49+H51+H53+H55</f>
        <v>8727.8569599999992</v>
      </c>
      <c r="I58" s="94">
        <f t="shared" si="0"/>
        <v>775.7567199999994</v>
      </c>
    </row>
    <row r="59" spans="2:9" ht="0.75" customHeight="1" thickBot="1" x14ac:dyDescent="0.3">
      <c r="B59" s="105" t="s">
        <v>19</v>
      </c>
      <c r="C59" s="17" t="s">
        <v>45</v>
      </c>
      <c r="D59" s="30" t="s">
        <v>27</v>
      </c>
      <c r="E59" s="34" t="s">
        <v>57</v>
      </c>
      <c r="F59" s="43"/>
      <c r="G59" s="92"/>
    </row>
    <row r="60" spans="2:9" ht="54" customHeight="1" thickTop="1" x14ac:dyDescent="0.25">
      <c r="B60" s="106"/>
      <c r="C60" s="18" t="s">
        <v>46</v>
      </c>
      <c r="D60" s="30" t="s">
        <v>28</v>
      </c>
      <c r="E60" s="30" t="s">
        <v>26</v>
      </c>
      <c r="F60" s="50">
        <f>F30-F58</f>
        <v>-123.38274999999885</v>
      </c>
      <c r="G60" s="93"/>
      <c r="H60" s="50">
        <f>H30-H58</f>
        <v>-1307.4724699999988</v>
      </c>
    </row>
    <row r="61" spans="2:9" ht="24" hidden="1" x14ac:dyDescent="0.25">
      <c r="B61" s="20" t="s">
        <v>21</v>
      </c>
      <c r="C61" s="21" t="s">
        <v>15</v>
      </c>
      <c r="D61" s="30" t="s">
        <v>29</v>
      </c>
      <c r="E61" s="36" t="s">
        <v>7</v>
      </c>
      <c r="F61" s="42" t="s">
        <v>62</v>
      </c>
      <c r="G61" s="92"/>
    </row>
    <row r="62" spans="2:9" ht="18.75" hidden="1" customHeight="1" x14ac:dyDescent="0.25">
      <c r="B62" s="22"/>
      <c r="C62" s="19" t="s">
        <v>17</v>
      </c>
      <c r="D62" s="30"/>
      <c r="E62" s="35"/>
      <c r="F62" s="44"/>
    </row>
    <row r="63" spans="2:9" ht="70.5" hidden="1" customHeight="1" x14ac:dyDescent="0.25">
      <c r="B63" s="23"/>
      <c r="C63" s="12" t="s">
        <v>16</v>
      </c>
      <c r="D63" s="30"/>
      <c r="E63" s="33"/>
      <c r="F63" s="45">
        <v>283</v>
      </c>
    </row>
    <row r="64" spans="2:9" ht="13.5" hidden="1" customHeight="1" thickBot="1" x14ac:dyDescent="0.3">
      <c r="B64" s="40" t="s">
        <v>20</v>
      </c>
      <c r="C64" s="41" t="s">
        <v>36</v>
      </c>
      <c r="D64" s="8" t="s">
        <v>30</v>
      </c>
      <c r="E64" s="8" t="s">
        <v>8</v>
      </c>
      <c r="F64" s="46" t="s">
        <v>62</v>
      </c>
      <c r="G64" s="107"/>
    </row>
    <row r="65" spans="2:8" ht="9.75" customHeight="1" x14ac:dyDescent="0.25">
      <c r="B65" s="37"/>
      <c r="C65" s="38"/>
      <c r="D65" s="28"/>
      <c r="E65" s="28" t="s">
        <v>25</v>
      </c>
      <c r="F65" s="39"/>
    </row>
    <row r="66" spans="2:8" ht="13.5" customHeight="1" x14ac:dyDescent="0.25">
      <c r="B66" s="24"/>
      <c r="C66" s="24"/>
      <c r="D66" s="28"/>
      <c r="E66" s="28"/>
      <c r="F66" s="24"/>
    </row>
    <row r="67" spans="2:8" ht="15" customHeight="1" x14ac:dyDescent="0.25">
      <c r="B67" s="116"/>
      <c r="C67" s="116"/>
      <c r="D67" s="28"/>
      <c r="E67" s="28"/>
      <c r="F67" s="24"/>
    </row>
    <row r="68" spans="2:8" x14ac:dyDescent="0.25">
      <c r="B68" s="24"/>
      <c r="C68" s="117"/>
      <c r="D68" s="117"/>
      <c r="E68" s="117"/>
      <c r="F68" s="117"/>
    </row>
    <row r="69" spans="2:8" x14ac:dyDescent="0.25">
      <c r="B69" s="121"/>
      <c r="C69" s="121"/>
      <c r="D69" s="121"/>
      <c r="E69" s="121"/>
      <c r="F69" s="121"/>
      <c r="G69" s="121"/>
      <c r="H69" s="121"/>
    </row>
    <row r="70" spans="2:8" ht="21.75" customHeight="1" x14ac:dyDescent="0.25">
      <c r="B70" s="116"/>
      <c r="C70" s="116"/>
      <c r="D70" s="116"/>
      <c r="E70" s="116"/>
      <c r="F70" s="116"/>
    </row>
    <row r="71" spans="2:8" ht="11.25" customHeight="1" x14ac:dyDescent="0.25">
      <c r="B71" s="24"/>
      <c r="C71" s="122"/>
      <c r="D71" s="122"/>
      <c r="E71" s="122"/>
      <c r="F71" s="122"/>
    </row>
    <row r="72" spans="2:8" ht="12.75" customHeight="1" x14ac:dyDescent="0.25">
      <c r="B72" s="116"/>
      <c r="C72" s="116"/>
      <c r="D72" s="116"/>
      <c r="E72" s="116"/>
      <c r="F72" s="116"/>
    </row>
    <row r="73" spans="2:8" ht="18.75" customHeight="1" x14ac:dyDescent="0.25">
      <c r="B73" s="116"/>
      <c r="C73" s="116"/>
      <c r="D73" s="116"/>
      <c r="E73" s="116"/>
      <c r="F73" s="116"/>
      <c r="H73" s="54"/>
    </row>
    <row r="74" spans="2:8" ht="15.75" customHeight="1" x14ac:dyDescent="0.25">
      <c r="B74" s="25"/>
      <c r="C74" s="117"/>
      <c r="D74" s="117"/>
      <c r="E74" s="117"/>
      <c r="F74" s="117"/>
    </row>
    <row r="75" spans="2:8" ht="22.5" customHeight="1" x14ac:dyDescent="0.25">
      <c r="B75" s="24"/>
      <c r="C75" s="26"/>
      <c r="D75" s="28"/>
      <c r="E75" s="28"/>
      <c r="F75" s="24"/>
    </row>
    <row r="77" spans="2:8" ht="10.5" customHeight="1" x14ac:dyDescent="0.25"/>
    <row r="88" spans="6:6" x14ac:dyDescent="0.25">
      <c r="F88" s="5" t="s">
        <v>24</v>
      </c>
    </row>
  </sheetData>
  <mergeCells count="15">
    <mergeCell ref="B3:H3"/>
    <mergeCell ref="B8:B10"/>
    <mergeCell ref="C8:C10"/>
    <mergeCell ref="F8:F10"/>
    <mergeCell ref="H8:H10"/>
    <mergeCell ref="B12:H12"/>
    <mergeCell ref="B72:F72"/>
    <mergeCell ref="B73:F73"/>
    <mergeCell ref="C74:F74"/>
    <mergeCell ref="B31:H31"/>
    <mergeCell ref="B67:C67"/>
    <mergeCell ref="C68:F68"/>
    <mergeCell ref="B69:H69"/>
    <mergeCell ref="B70:F70"/>
    <mergeCell ref="C71:F71"/>
  </mergeCells>
  <pageMargins left="0.78740157480314965" right="0" top="0.39370078740157483" bottom="0.39370078740157483" header="0.19685039370078741" footer="0.27559055118110237"/>
  <pageSetup paperSize="9" scale="87" orientation="portrait" r:id="rId1"/>
  <headerFooter alignWithMargins="0">
    <oddHeader>&amp;R&amp;P</oddHeader>
  </headerFooter>
  <rowBreaks count="1" manualBreakCount="1"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2023 (1)</vt:lpstr>
      <vt:lpstr>'2023 (1)'!_Otchet_Period_Source__AT_ObjectName</vt:lpstr>
      <vt:lpstr>'2023 (1)'!_Otchet_Period_Sourse__AT_ObjectName</vt:lpstr>
      <vt:lpstr>'2023 (1)'!_Period_</vt:lpstr>
      <vt:lpstr>'2023 (1)'!Заголовки_для_печати</vt:lpstr>
      <vt:lpstr>'2023 (1)'!Область_печати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Администратор</cp:lastModifiedBy>
  <cp:lastPrinted>2023-11-15T12:10:21Z</cp:lastPrinted>
  <dcterms:created xsi:type="dcterms:W3CDTF">1999-10-28T10:18:25Z</dcterms:created>
  <dcterms:modified xsi:type="dcterms:W3CDTF">2024-11-20T14:24:05Z</dcterms:modified>
</cp:coreProperties>
</file>